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2"/>
  </bookViews>
  <sheets>
    <sheet name="Титул (2)" sheetId="1" r:id="rId1"/>
    <sheet name="График (2)" sheetId="2" r:id="rId2"/>
    <sheet name="План (2)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Start" sheetId="8" state="hidden" r:id="rId8"/>
    <sheet name="Лист1" sheetId="9" r:id="rId9"/>
  </sheets>
  <definedNames>
    <definedName name="_xlnm.Print_Area" localSheetId="4">'Компетенции'!$A$1:$E$1375</definedName>
  </definedNames>
  <calcPr fullCalcOnLoad="1"/>
</workbook>
</file>

<file path=xl/sharedStrings.xml><?xml version="1.0" encoding="utf-8"?>
<sst xmlns="http://schemas.openxmlformats.org/spreadsheetml/2006/main" count="2937" uniqueCount="544">
  <si>
    <t>№</t>
  </si>
  <si>
    <t>Наименование</t>
  </si>
  <si>
    <t>Кабинеты :</t>
  </si>
  <si>
    <t>1</t>
  </si>
  <si>
    <t>2</t>
  </si>
  <si>
    <t>3</t>
  </si>
  <si>
    <t>математики;</t>
  </si>
  <si>
    <t>4</t>
  </si>
  <si>
    <t>5</t>
  </si>
  <si>
    <t>инженерной графики;</t>
  </si>
  <si>
    <t>6</t>
  </si>
  <si>
    <t>7</t>
  </si>
  <si>
    <t>устройства автомобилей;</t>
  </si>
  <si>
    <t>8</t>
  </si>
  <si>
    <t>9</t>
  </si>
  <si>
    <t>технического обслуживания и ремонта автомобилей;</t>
  </si>
  <si>
    <t>10</t>
  </si>
  <si>
    <t>технической механики;</t>
  </si>
  <si>
    <t>11</t>
  </si>
  <si>
    <t>методический.</t>
  </si>
  <si>
    <t>Лаборатории:</t>
  </si>
  <si>
    <t>электрооборудования автомобилей;</t>
  </si>
  <si>
    <t>технических средств обучения.</t>
  </si>
  <si>
    <t>Мастерские:</t>
  </si>
  <si>
    <t>токарно-механические;</t>
  </si>
  <si>
    <t>слесарные;</t>
  </si>
  <si>
    <t>Спортивный комплекс:</t>
  </si>
  <si>
    <t>Залы:</t>
  </si>
  <si>
    <t xml:space="preserve">библиотека, читальный зал с выходом в сеть Интернет;  </t>
  </si>
  <si>
    <t>актовый зал.</t>
  </si>
  <si>
    <t>ЕН</t>
  </si>
  <si>
    <t>Математический и общий естественнонаучный цикл</t>
  </si>
  <si>
    <t>0</t>
  </si>
  <si>
    <t>ЕН.01</t>
  </si>
  <si>
    <t>Математика</t>
  </si>
  <si>
    <t>ОК1</t>
  </si>
  <si>
    <t>ОК2</t>
  </si>
  <si>
    <t>ОК3</t>
  </si>
  <si>
    <t>ОК5</t>
  </si>
  <si>
    <t>ОК4</t>
  </si>
  <si>
    <t>ОК6</t>
  </si>
  <si>
    <t>ОК7</t>
  </si>
  <si>
    <t>ОК8</t>
  </si>
  <si>
    <t>ОК9</t>
  </si>
  <si>
    <t>ПК 1.1</t>
  </si>
  <si>
    <t>ПК 1.2</t>
  </si>
  <si>
    <t>ПК 1.3</t>
  </si>
  <si>
    <t>ПК 2.2</t>
  </si>
  <si>
    <t>ПК 3.1</t>
  </si>
  <si>
    <t>ПК 3.2</t>
  </si>
  <si>
    <t>ЕН.02</t>
  </si>
  <si>
    <t>Информатика</t>
  </si>
  <si>
    <t>ПК 2.1</t>
  </si>
  <si>
    <t>ПК 2.3</t>
  </si>
  <si>
    <t>ЕН.03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</si>
  <si>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</si>
  <si>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</si>
  <si>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</si>
  <si>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ОГСЭ.06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</si>
  <si>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</si>
  <si>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</si>
  <si>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</si>
  <si>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</si>
  <si>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</si>
  <si>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</si>
  <si>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</si>
  <si>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</si>
  <si>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Русский язык и культура речи</t>
  </si>
  <si>
    <t>ОГСЭ.05</t>
  </si>
  <si>
    <t>Психология делового общения</t>
  </si>
  <si>
    <t>ОП</t>
  </si>
  <si>
    <t>Общепрофессиональные дисциплины</t>
  </si>
  <si>
    <t>Безопасность жизнедеятельности</t>
  </si>
  <si>
    <t>ОП.01</t>
  </si>
  <si>
    <t>Инженерная графика</t>
  </si>
  <si>
    <t>ОП.02</t>
  </si>
  <si>
    <t>Техническая механика</t>
  </si>
  <si>
    <t>12</t>
  </si>
  <si>
    <t>ОП.03</t>
  </si>
  <si>
    <t>Электротехника и электроника</t>
  </si>
  <si>
    <t>13</t>
  </si>
  <si>
    <t>ОП.04</t>
  </si>
  <si>
    <t>Материаловедение</t>
  </si>
  <si>
    <t>14</t>
  </si>
  <si>
    <t>ОП.05</t>
  </si>
  <si>
    <t>Метрология, стандартизация и сертификация</t>
  </si>
  <si>
    <t>15</t>
  </si>
  <si>
    <t>ОП.06</t>
  </si>
  <si>
    <t>Правила и безопасность дорожного движения</t>
  </si>
  <si>
    <t>16</t>
  </si>
  <si>
    <t>ОП.07</t>
  </si>
  <si>
    <t>Правовое обеспечение профессиональной деятельности</t>
  </si>
  <si>
    <t>17</t>
  </si>
  <si>
    <t>ОП.08</t>
  </si>
  <si>
    <t>Охрана труда</t>
  </si>
  <si>
    <t>18</t>
  </si>
  <si>
    <t>ОП.09</t>
  </si>
  <si>
    <t>19</t>
  </si>
  <si>
    <t>ОП.10</t>
  </si>
  <si>
    <t>Экономика отрасли</t>
  </si>
  <si>
    <t>20</t>
  </si>
  <si>
    <t>ОП.11</t>
  </si>
  <si>
    <t>ПМ</t>
  </si>
  <si>
    <t>Профессиональные модули</t>
  </si>
  <si>
    <t>ПМ.01</t>
  </si>
  <si>
    <t>Техническое обслуживание и ремонт автотранспорта</t>
  </si>
  <si>
    <t>21</t>
  </si>
  <si>
    <t>МДК.01.01</t>
  </si>
  <si>
    <t>3001</t>
  </si>
  <si>
    <t>Устройство автомобилей</t>
  </si>
  <si>
    <t>22</t>
  </si>
  <si>
    <t>МДК.01.02</t>
  </si>
  <si>
    <t>Техническое обслуживание и ремонт автомобильного транспорта</t>
  </si>
  <si>
    <t>23</t>
  </si>
  <si>
    <t>МДК.01.03</t>
  </si>
  <si>
    <t>24</t>
  </si>
  <si>
    <t>УП.01.01</t>
  </si>
  <si>
    <t>Учебная практика</t>
  </si>
  <si>
    <t>25</t>
  </si>
  <si>
    <t>ПП.01.01</t>
  </si>
  <si>
    <t>Производственная практика</t>
  </si>
  <si>
    <t>ПМ.02</t>
  </si>
  <si>
    <t>Организация деятельности коллектива исполнителей</t>
  </si>
  <si>
    <t>26</t>
  </si>
  <si>
    <t>МДК.02.01</t>
  </si>
  <si>
    <t>3002</t>
  </si>
  <si>
    <t>Управление коллективом исполнителей</t>
  </si>
  <si>
    <t>27</t>
  </si>
  <si>
    <t>ПП.02.01</t>
  </si>
  <si>
    <t>ПМ.03</t>
  </si>
  <si>
    <t>28</t>
  </si>
  <si>
    <t>МДК.03.01</t>
  </si>
  <si>
    <t>3003</t>
  </si>
  <si>
    <t>29</t>
  </si>
  <si>
    <t>30</t>
  </si>
  <si>
    <t>Выполнение работ по рабочей профессии «Слесарь по ремонту автомобилей»</t>
  </si>
  <si>
    <t>31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</si>
  <si>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</si>
  <si>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</si>
  <si>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</si>
  <si>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</si>
  <si>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</si>
  <si>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</si>
  <si>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</si>
  <si>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</si>
  <si>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</si>
  <si>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</si>
  <si>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ОП.12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</si>
  <si>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</si>
  <si>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</si>
  <si>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</si>
  <si>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</si>
  <si>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</si>
  <si>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</si>
  <si>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</si>
  <si>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</si>
  <si>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</si>
  <si>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</si>
  <si>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</si>
  <si>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</si>
  <si>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</si>
  <si>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</si>
  <si>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</si>
  <si>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</si>
  <si>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</si>
  <si>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ПП.02.01</t>
  </si>
  <si>
    <t xml:space="preserve">  МДК.03.01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</si>
  <si>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</si>
  <si>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ОГСЭ.06</t>
  </si>
  <si>
    <t xml:space="preserve">  ОГСЭ.05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</si>
  <si>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</si>
  <si>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</si>
  <si>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Использовать информационно-коммуникационные технологии в профессиональной деятельности.</t>
  </si>
  <si>
    <t>Работать в коллективе и в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</si>
  <si>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за результат выполнения заданий.</t>
  </si>
  <si>
    <t>Самостоятельно определять задачи профессионального и личностного развития, заниматься 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</si>
  <si>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деятельности.</t>
  </si>
  <si>
    <t>Организовывать и проводить работы по техническому обслуживанию и ремонту автотранспорта.</t>
  </si>
  <si>
    <t>Осуществлять технический контроль при хранении, эксплуатации, техническом обслуживании и ремонте автотранспортных средств.</t>
  </si>
  <si>
    <t>Разрабатывать технологические процессы ремонта узлов и деталей.</t>
  </si>
  <si>
    <t>Планировать и организовывать работы по техническому обслуживанию и ремонту автотранспорта.</t>
  </si>
  <si>
    <t>Контролировать и оценивать качество работы исполнителей работ.</t>
  </si>
  <si>
    <t>Организовывать безопасное ведение работ при техническом обслуживании и ремонте автотранспорта.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</si>
  <si>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</si>
  <si>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</si>
  <si>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</si>
  <si>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</si>
  <si>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</si>
  <si>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</si>
  <si>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</si>
  <si>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</si>
  <si>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2</t>
  </si>
  <si>
    <t>Курс 3</t>
  </si>
  <si>
    <t>Курс 4</t>
  </si>
  <si>
    <t>Курс 5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</si>
  <si>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</si>
  <si>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</si>
  <si>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</si>
  <si>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</si>
  <si>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</si>
  <si>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</si>
  <si>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</si>
  <si>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</si>
  <si>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</si>
  <si>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</si>
  <si>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</si>
  <si>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</si>
  <si>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</si>
  <si>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</si>
  <si>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</si>
  <si>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</si>
  <si>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</si>
  <si>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</si>
  <si>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</si>
  <si>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</si>
  <si>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</si>
  <si>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</si>
  <si>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</si>
  <si>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</si>
  <si>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</si>
  <si>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</si>
  <si>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</si>
  <si>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</si>
  <si>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</si>
  <si>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</si>
  <si>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</si>
  <si>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</si>
  <si>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</si>
  <si>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</si>
  <si>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</si>
  <si>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</si>
  <si>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</si>
  <si>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</si>
  <si>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</si>
  <si>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</si>
  <si>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</si>
  <si>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</si>
  <si>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</si>
  <si>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</si>
  <si>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</si>
  <si>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</si>
  <si>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</si>
  <si>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</si>
  <si>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</si>
  <si>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60</t>
  </si>
  <si>
    <t>76</t>
  </si>
  <si>
    <t>77</t>
  </si>
  <si>
    <t>78</t>
  </si>
  <si>
    <t>122</t>
  </si>
  <si>
    <t>час/нед</t>
  </si>
  <si>
    <t>NaN</t>
  </si>
  <si>
    <t>False</t>
  </si>
  <si>
    <t>ОБЩЕОБРАЗОВАТЕЛЬНЫЙ ЦИКЛ</t>
  </si>
  <si>
    <t>Базовые дисциплины</t>
  </si>
  <si>
    <t>Химия</t>
  </si>
  <si>
    <t>Биология</t>
  </si>
  <si>
    <t>ОБЖ</t>
  </si>
  <si>
    <t>Профильные дисциплины</t>
  </si>
  <si>
    <t>Физика</t>
  </si>
  <si>
    <t>ПП</t>
  </si>
  <si>
    <t>ПРОФЕССИОНАЛЬНАЯ ПОДГОТОВКА</t>
  </si>
  <si>
    <t>П</t>
  </si>
  <si>
    <t>Профессиональный цикл</t>
  </si>
  <si>
    <t>РП</t>
  </si>
  <si>
    <t>час</t>
  </si>
  <si>
    <t>нед</t>
  </si>
  <si>
    <t>1/2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</si>
  <si>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</si>
  <si>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</si>
  <si>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</si>
  <si>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</si>
  <si>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7 </t>
  </si>
  <si>
    <t xml:space="preserve">16 </t>
  </si>
  <si>
    <t xml:space="preserve">    Концентрированная</t>
  </si>
  <si>
    <t>Производственная (по профилю специальности) практика</t>
  </si>
  <si>
    <t xml:space="preserve">10 </t>
  </si>
  <si>
    <t>Преддипломная практика</t>
  </si>
  <si>
    <t xml:space="preserve">4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</si>
  <si>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</si>
  <si>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</si>
  <si>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</si>
  <si>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</si>
  <si>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</si>
  <si>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</si>
  <si>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</si>
  <si>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</si>
  <si>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</si>
  <si>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</si>
  <si>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</si>
  <si>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</si>
  <si>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</si>
  <si>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</si>
  <si>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</si>
  <si>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</si>
  <si>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</si>
  <si>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</si>
  <si>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</si>
  <si>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</si>
  <si>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</si>
  <si>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</si>
  <si>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</si>
  <si>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</si>
  <si>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</si>
  <si>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</si>
  <si>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</si>
  <si>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</si>
  <si>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</si>
  <si>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</si>
  <si>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</si>
  <si>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</si>
  <si>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</si>
  <si>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</si>
  <si>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</si>
  <si>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</si>
  <si>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</si>
  <si>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</si>
  <si>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</si>
  <si>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</si>
  <si>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</si>
  <si>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</si>
  <si>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</si>
  <si>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</si>
  <si>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</si>
  <si>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</si>
  <si>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</si>
  <si>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</si>
  <si>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</si>
  <si>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</si>
  <si>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</si>
  <si>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</si>
  <si>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</si>
  <si>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</si>
  <si>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</si>
  <si>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</si>
  <si>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</si>
  <si>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</si>
  <si>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</si>
  <si>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</si>
  <si>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</si>
  <si>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</si>
  <si>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</si>
  <si>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</si>
  <si>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</si>
  <si>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</si>
  <si>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</si>
  <si>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</si>
  <si>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</si>
  <si>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</si>
  <si>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</si>
  <si>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</si>
  <si>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</si>
  <si>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</si>
  <si>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</si>
  <si>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</si>
  <si>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</si>
  <si>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</si>
  <si>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</si>
  <si>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</si>
  <si>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</si>
  <si>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</si>
  <si>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</si>
  <si>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</si>
  <si>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</si>
  <si>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</si>
  <si>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</si>
  <si>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</si>
  <si>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</si>
  <si>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</si>
  <si>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</si>
  <si>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</si>
  <si>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</si>
  <si>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</si>
  <si>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</si>
  <si>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</si>
  <si>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</si>
  <si>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 xml:space="preserve">39 </t>
  </si>
  <si>
    <t xml:space="preserve">17 </t>
  </si>
  <si>
    <t xml:space="preserve">22 </t>
  </si>
  <si>
    <t xml:space="preserve">11 </t>
  </si>
  <si>
    <t xml:space="preserve">1 </t>
  </si>
  <si>
    <t xml:space="preserve">34 </t>
  </si>
  <si>
    <t>Утверждаю</t>
  </si>
  <si>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</si>
  <si>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</si>
  <si>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</si>
  <si>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</si>
  <si>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</si>
  <si>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</si>
  <si>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</si>
  <si>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</si>
  <si>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</si>
  <si>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</si>
  <si>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</si>
  <si>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</si>
  <si>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</si>
  <si>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</si>
  <si>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</si>
  <si>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</si>
  <si>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 xml:space="preserve">технический  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</si>
  <si>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</si>
  <si>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</si>
  <si>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</si>
  <si>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</si>
  <si>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cоциально-экономических дисциплин;    </t>
  </si>
  <si>
    <t>русского языка и литературы</t>
  </si>
  <si>
    <t>химии</t>
  </si>
  <si>
    <t>физики</t>
  </si>
  <si>
    <t>английского языка</t>
  </si>
  <si>
    <t>немецкого языка;</t>
  </si>
  <si>
    <t>экологических основ природопользования и безопасности жизнедеятельности;</t>
  </si>
  <si>
    <t>истории и основ философии</t>
  </si>
  <si>
    <t>правового обеспечения профессиональной деятельности и дисциплин права;</t>
  </si>
  <si>
    <t>профессиональной этики и психологии делового общения;</t>
  </si>
  <si>
    <t>электротехники и основ электроники;</t>
  </si>
  <si>
    <t>электтромонтажные и электроизмерительные</t>
  </si>
  <si>
    <t>спортивная площадка;</t>
  </si>
  <si>
    <t>ОУД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</si>
  <si>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</si>
  <si>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</si>
  <si>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</si>
  <si>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</si>
  <si>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</si>
  <si>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</si>
  <si>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</si>
  <si>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 12</t>
  </si>
  <si>
    <t>Технология</t>
  </si>
  <si>
    <t xml:space="preserve">МДК  03.01 </t>
  </si>
  <si>
    <t>Слесарное дело</t>
  </si>
  <si>
    <t xml:space="preserve">Учебная практика </t>
  </si>
  <si>
    <t>УП.03.01</t>
  </si>
  <si>
    <t>ПМ.3.ЭК</t>
  </si>
  <si>
    <t xml:space="preserve"> УП.03.01</t>
  </si>
  <si>
    <t>Читать техническую документацию общего и специального назначения</t>
  </si>
  <si>
    <t>ПК 3.3</t>
  </si>
  <si>
    <t>Согласовано</t>
  </si>
  <si>
    <t>Директор  ГБПОУ  РО "БГИТ"</t>
  </si>
  <si>
    <t>О.Е. Крашнева</t>
  </si>
  <si>
    <t>основной профессиональной образовательной программы подготовки специалистов среднего звена</t>
  </si>
  <si>
    <t>ГБПОУ  РО "Белокалитвинский гуманитарно-индустриальный  техникум"</t>
  </si>
  <si>
    <t>Диагностика и диагностические средства при ремонта автомобиля</t>
  </si>
  <si>
    <t>Проектирование автотранспортных предприятий</t>
  </si>
  <si>
    <t>Теория автомобилей</t>
  </si>
  <si>
    <t>ПП.03.01</t>
  </si>
  <si>
    <t xml:space="preserve">Производственная  практика </t>
  </si>
  <si>
    <t>Менеджмент</t>
  </si>
  <si>
    <t>Организация и бизнес-планирование  малого предприятия  в сфере автомобильного транспорта</t>
  </si>
  <si>
    <t xml:space="preserve">Технология  трудоустройства </t>
  </si>
  <si>
    <t>Технологическая документация</t>
  </si>
  <si>
    <t>Выполнять общеслесарные работы.</t>
  </si>
  <si>
    <t>Диагностировать автомобиль, его агрегаты и системы.</t>
  </si>
  <si>
    <t>ПК 3.4</t>
  </si>
  <si>
    <t>Разбирать, собирать узлы и агрегаты автомобиля и устранять неисправности.</t>
  </si>
  <si>
    <t>ПК 3.5</t>
  </si>
  <si>
    <t>Выполнять работы по различным видам технического обслуживания.</t>
  </si>
  <si>
    <t>ПК 3.6</t>
  </si>
  <si>
    <t>Оформлять отчетную документацию по техническому обслуживанию.</t>
  </si>
  <si>
    <t>ПК 3.7</t>
  </si>
  <si>
    <t>Контролировать качество  выполняемых  работ.</t>
  </si>
  <si>
    <t>ОП. 10</t>
  </si>
  <si>
    <t>ОП 11</t>
  </si>
  <si>
    <t>ОП.13</t>
  </si>
  <si>
    <t>Организация и бизнес-планирование малого предприятия в сфере автомобильного транспорта</t>
  </si>
  <si>
    <t>Технология трудоустройства</t>
  </si>
  <si>
    <t>ОП.12</t>
  </si>
  <si>
    <t>Диагностика и диагностические средства при ремонте автомобиля</t>
  </si>
  <si>
    <t>МДК 01.04</t>
  </si>
  <si>
    <t>МДК 01.05</t>
  </si>
  <si>
    <t>МДК 01.06</t>
  </si>
  <si>
    <t>Технологиченская документация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</si>
  <si>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</si>
  <si>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</si>
  <si>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</si>
  <si>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</si>
  <si>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</si>
  <si>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</si>
  <si>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</si>
  <si>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</si>
  <si>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</si>
  <si>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 xml:space="preserve"> ПП.03.01</t>
  </si>
  <si>
    <t xml:space="preserve">  МДК.01.04</t>
  </si>
  <si>
    <t xml:space="preserve">  МДК.01.05</t>
  </si>
  <si>
    <t xml:space="preserve">  МДК.01.06</t>
  </si>
  <si>
    <t xml:space="preserve">  ОП.13</t>
  </si>
  <si>
    <t xml:space="preserve">Русский язык </t>
  </si>
  <si>
    <t>ОУД.08</t>
  </si>
  <si>
    <t>ОУД. 09</t>
  </si>
  <si>
    <t>ОУД.10</t>
  </si>
  <si>
    <t>ОУД. 13</t>
  </si>
  <si>
    <t>Литрература</t>
  </si>
  <si>
    <t>Астрономия</t>
  </si>
  <si>
    <t>стрелковый тир</t>
  </si>
  <si>
    <t>спортивный зал ;</t>
  </si>
  <si>
    <t>МДК.03.02</t>
  </si>
  <si>
    <t>ОГСЭ .04</t>
  </si>
  <si>
    <t>Психология  общения</t>
  </si>
  <si>
    <t>Теплотехника</t>
  </si>
  <si>
    <t xml:space="preserve">Основы
металлургического производства
</t>
  </si>
  <si>
    <t>Химические и физико- химические методы анализа</t>
  </si>
  <si>
    <t xml:space="preserve">Правовое  обеспечение  профессиональной  деятельности </t>
  </si>
  <si>
    <t xml:space="preserve">Основы
экономики организации
</t>
  </si>
  <si>
    <t>Планирование и организация работы цеха обработки металлов давлением</t>
  </si>
  <si>
    <t>Основы проектирования цеха обработки металлов давлением и его грузопотоки</t>
  </si>
  <si>
    <t>Планирование, организация производства и экономика цеха обработки металлов давлением</t>
  </si>
  <si>
    <t>Оборудование цеха обработки металлов давлением, наладка и контроль за его работой</t>
  </si>
  <si>
    <t>Оборудование цеха обработки металлов давлением</t>
  </si>
  <si>
    <t xml:space="preserve">Электрооборудование цехов обработки металлов давлением
</t>
  </si>
  <si>
    <t>МДК 02.02</t>
  </si>
  <si>
    <t>Подготовка и ведение технологического процесса обработки металлов давлением</t>
  </si>
  <si>
    <t>Теория обработки металлов давлением</t>
  </si>
  <si>
    <t>Технологические процессы обработки металлов давлением</t>
  </si>
  <si>
    <t>Термическая обработка металлов и сплавов</t>
  </si>
  <si>
    <t>МДК 03.03</t>
  </si>
  <si>
    <t>ПМ 04</t>
  </si>
  <si>
    <t>Контроль за соблюдением технологии производства и качеством выпускаемой продукции</t>
  </si>
  <si>
    <t>МДК 04.01</t>
  </si>
  <si>
    <t>Автоматизация технологических процессов</t>
  </si>
  <si>
    <t xml:space="preserve">Информационные
технологии в профессиональной деятельности
</t>
  </si>
  <si>
    <t>МДК 04.02</t>
  </si>
  <si>
    <t>Метрологическое обеспечение</t>
  </si>
  <si>
    <t>МДК 04.03</t>
  </si>
  <si>
    <t>ПП.04.01</t>
  </si>
  <si>
    <t>ПМ.4.ЭК</t>
  </si>
  <si>
    <t>ПМ 05</t>
  </si>
  <si>
    <t>Обеспечение экологической и промышленной безопасности</t>
  </si>
  <si>
    <t xml:space="preserve">Экология
металлургического производства
</t>
  </si>
  <si>
    <t>МДК 05.01</t>
  </si>
  <si>
    <t>Промышленная безопасность и охрана труда</t>
  </si>
  <si>
    <t>МДК 05.02</t>
  </si>
  <si>
    <t>ПМ.5.ЭК</t>
  </si>
  <si>
    <t>УП.05.01</t>
  </si>
  <si>
    <t>ПМ 06</t>
  </si>
  <si>
    <t>Выполнение работ по профессии 15669 Оператор линии по обработке цветных металлов</t>
  </si>
  <si>
    <t>Машины и технология обработки цветных металлов давлением</t>
  </si>
  <si>
    <t>МДК 06.01</t>
  </si>
  <si>
    <t>ПМ 6.ЭК</t>
  </si>
  <si>
    <t xml:space="preserve">                                31.08.2020</t>
  </si>
  <si>
    <t>22.02.05</t>
  </si>
  <si>
    <t>Обработка металлов давлением</t>
  </si>
  <si>
    <t>Крус 1</t>
  </si>
  <si>
    <t>Распределение по курсам</t>
  </si>
  <si>
    <t xml:space="preserve">Обществознание </t>
  </si>
  <si>
    <t>ОУД. 11</t>
  </si>
  <si>
    <t>ОУД.14</t>
  </si>
  <si>
    <t>ПП.06.01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</si>
</sst>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i/>
      <sz val="9"/>
      <color indexed="8"/>
      <name val="Tahoma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i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i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399930238723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54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4" applyFont="1" applyFill="1" applyBorder="1" applyAlignment="1" applyProtection="1">
      <alignment horizontal="left" vertical="center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2" fillId="35" borderId="0" xfId="54" applyFont="1" applyFill="1" applyBorder="1" applyAlignment="1" applyProtection="1">
      <alignment horizontal="left" vertical="center"/>
      <protection locked="0"/>
    </xf>
    <xf numFmtId="0" fontId="0" fillId="0" borderId="0" xfId="55">
      <alignment/>
      <protection/>
    </xf>
    <xf numFmtId="0" fontId="3" fillId="33" borderId="0" xfId="55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3" fillId="33" borderId="11" xfId="55" applyFont="1" applyFill="1" applyBorder="1" applyAlignment="1">
      <alignment horizontal="left" vertical="center"/>
      <protection/>
    </xf>
    <xf numFmtId="0" fontId="3" fillId="33" borderId="11" xfId="55" applyNumberFormat="1" applyFont="1" applyFill="1" applyBorder="1" applyAlignment="1">
      <alignment horizontal="left" vertical="center" wrapText="1"/>
      <protection/>
    </xf>
    <xf numFmtId="0" fontId="3" fillId="33" borderId="11" xfId="55" applyNumberFormat="1" applyFont="1" applyFill="1" applyBorder="1" applyAlignment="1">
      <alignment horizontal="left" vertical="center"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4" applyNumberFormat="1" applyFont="1" applyBorder="1" applyAlignment="1" applyProtection="1">
      <alignment horizontal="left" vertical="center"/>
      <protection locked="0"/>
    </xf>
    <xf numFmtId="172" fontId="2" fillId="0" borderId="10" xfId="54" applyNumberFormat="1" applyFont="1" applyBorder="1" applyAlignment="1" applyProtection="1">
      <alignment horizontal="left" vertical="center"/>
      <protection locked="0"/>
    </xf>
    <xf numFmtId="0" fontId="2" fillId="0" borderId="0" xfId="54" applyFont="1" applyAlignment="1">
      <alignment horizontal="left" vertical="center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172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1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54" applyNumberFormat="1" applyFont="1" applyBorder="1" applyAlignment="1" applyProtection="1">
      <alignment horizontal="left" vertical="center"/>
      <protection locked="0"/>
    </xf>
    <xf numFmtId="172" fontId="2" fillId="0" borderId="12" xfId="54" applyNumberFormat="1" applyFont="1" applyBorder="1" applyAlignment="1" applyProtection="1">
      <alignment horizontal="left" vertical="center"/>
      <protection locked="0"/>
    </xf>
    <xf numFmtId="0" fontId="2" fillId="33" borderId="13" xfId="54" applyNumberFormat="1" applyFont="1" applyFill="1" applyBorder="1" applyAlignment="1" applyProtection="1">
      <alignment horizontal="left" vertical="center"/>
      <protection locked="0"/>
    </xf>
    <xf numFmtId="0" fontId="2" fillId="33" borderId="14" xfId="54" applyNumberFormat="1" applyFont="1" applyFill="1" applyBorder="1" applyAlignment="1" applyProtection="1">
      <alignment horizontal="left" vertical="center"/>
      <protection locked="0"/>
    </xf>
    <xf numFmtId="0" fontId="2" fillId="33" borderId="15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Border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33" borderId="16" xfId="55" applyNumberFormat="1" applyFont="1" applyFill="1" applyBorder="1" applyAlignment="1">
      <alignment horizontal="left" vertical="center" wrapText="1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0" fillId="33" borderId="18" xfId="55" applyNumberFormat="1" applyFont="1" applyFill="1" applyBorder="1" applyAlignment="1">
      <alignment horizontal="center" vertical="center"/>
      <protection/>
    </xf>
    <xf numFmtId="0" fontId="0" fillId="34" borderId="19" xfId="55" applyNumberFormat="1" applyFont="1" applyFill="1" applyBorder="1" applyAlignment="1" applyProtection="1">
      <alignment horizontal="center" vertical="center"/>
      <protection locked="0"/>
    </xf>
    <xf numFmtId="0" fontId="1" fillId="34" borderId="19" xfId="55" applyNumberFormat="1" applyFont="1" applyFill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65" fillId="0" borderId="0" xfId="54" applyFont="1" applyAlignment="1">
      <alignment horizontal="left" vertical="center"/>
      <protection/>
    </xf>
    <xf numFmtId="0" fontId="65" fillId="33" borderId="10" xfId="54" applyNumberFormat="1" applyFont="1" applyFill="1" applyBorder="1" applyAlignment="1">
      <alignment horizontal="left" vertical="center"/>
      <protection/>
    </xf>
    <xf numFmtId="0" fontId="65" fillId="0" borderId="10" xfId="54" applyNumberFormat="1" applyFont="1" applyBorder="1" applyAlignment="1">
      <alignment horizontal="left" vertical="center"/>
      <protection/>
    </xf>
    <xf numFmtId="172" fontId="65" fillId="0" borderId="10" xfId="54" applyNumberFormat="1" applyFont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18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54" applyNumberFormat="1" applyFont="1" applyBorder="1" applyAlignment="1" applyProtection="1">
      <alignment horizontal="left" vertical="center"/>
      <protection locked="0"/>
    </xf>
    <xf numFmtId="172" fontId="18" fillId="0" borderId="10" xfId="54" applyNumberFormat="1" applyFont="1" applyBorder="1" applyAlignment="1" applyProtection="1">
      <alignment horizontal="left" vertical="center"/>
      <protection locked="0"/>
    </xf>
    <xf numFmtId="0" fontId="0" fillId="35" borderId="0" xfId="56" applyFont="1" applyFill="1" applyBorder="1" applyAlignment="1" applyProtection="1">
      <alignment horizontal="center" vertical="center"/>
      <protection locked="0"/>
    </xf>
    <xf numFmtId="0" fontId="19" fillId="35" borderId="0" xfId="56" applyFont="1" applyFill="1" applyBorder="1" applyAlignment="1" applyProtection="1">
      <alignment horizontal="left" vertical="center"/>
      <protection locked="0"/>
    </xf>
    <xf numFmtId="0" fontId="19" fillId="35" borderId="0" xfId="56" applyFont="1" applyFill="1" applyBorder="1" applyAlignment="1" applyProtection="1">
      <alignment horizontal="center" vertical="center"/>
      <protection locked="0"/>
    </xf>
    <xf numFmtId="0" fontId="0" fillId="0" borderId="0" xfId="56">
      <alignment/>
      <protection/>
    </xf>
    <xf numFmtId="0" fontId="0" fillId="0" borderId="0" xfId="56" applyBorder="1" applyAlignment="1">
      <alignment vertical="center"/>
      <protection/>
    </xf>
    <xf numFmtId="0" fontId="0" fillId="35" borderId="0" xfId="56" applyFont="1" applyFill="1" applyBorder="1" applyAlignment="1" applyProtection="1">
      <alignment horizontal="left" vertical="center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0" fillId="33" borderId="10" xfId="56" applyNumberFormat="1" applyFont="1" applyFill="1" applyBorder="1" applyAlignment="1">
      <alignment horizontal="center" vertical="center"/>
      <protection/>
    </xf>
    <xf numFmtId="0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0" xfId="56" applyNumberFormat="1" applyFont="1" applyFill="1" applyBorder="1" applyAlignment="1">
      <alignment horizontal="center" vertical="center"/>
      <protection/>
    </xf>
    <xf numFmtId="172" fontId="0" fillId="34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19" xfId="56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4" fillId="35" borderId="0" xfId="55" applyFont="1" applyFill="1" applyBorder="1" applyAlignment="1" applyProtection="1">
      <alignment horizontal="left" vertical="center"/>
      <protection locked="0"/>
    </xf>
    <xf numFmtId="172" fontId="4" fillId="35" borderId="0" xfId="55" applyNumberFormat="1" applyFont="1" applyFill="1" applyBorder="1" applyAlignment="1" applyProtection="1">
      <alignment horizontal="left" vertical="center"/>
      <protection locked="0"/>
    </xf>
    <xf numFmtId="0" fontId="4" fillId="35" borderId="12" xfId="55" applyFont="1" applyFill="1" applyBorder="1" applyAlignment="1" applyProtection="1">
      <alignment horizontal="left" vertical="center"/>
      <protection locked="0"/>
    </xf>
    <xf numFmtId="0" fontId="4" fillId="35" borderId="21" xfId="55" applyFont="1" applyFill="1" applyBorder="1" applyAlignment="1" applyProtection="1">
      <alignment vertical="center"/>
      <protection locked="0"/>
    </xf>
    <xf numFmtId="0" fontId="4" fillId="35" borderId="22" xfId="55" applyFont="1" applyFill="1" applyBorder="1" applyAlignment="1" applyProtection="1">
      <alignment horizontal="left" vertical="center"/>
      <protection locked="0"/>
    </xf>
    <xf numFmtId="0" fontId="0" fillId="35" borderId="23" xfId="55" applyFont="1" applyFill="1" applyBorder="1" applyAlignment="1" applyProtection="1">
      <alignment horizontal="left" vertical="center"/>
      <protection locked="0"/>
    </xf>
    <xf numFmtId="0" fontId="0" fillId="36" borderId="10" xfId="55" applyFill="1" applyBorder="1">
      <alignment/>
      <protection/>
    </xf>
    <xf numFmtId="0" fontId="0" fillId="37" borderId="10" xfId="55" applyFill="1" applyBorder="1">
      <alignment/>
      <protection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1" fillId="37" borderId="10" xfId="55" applyFont="1" applyFill="1" applyBorder="1">
      <alignment/>
      <protection/>
    </xf>
    <xf numFmtId="0" fontId="66" fillId="36" borderId="10" xfId="55" applyFont="1" applyFill="1" applyBorder="1">
      <alignment/>
      <protection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0" fillId="37" borderId="10" xfId="55" applyFont="1" applyFill="1" applyBorder="1" applyAlignment="1" applyProtection="1">
      <alignment horizontal="left" vertical="center" wrapText="1"/>
      <protection locked="0"/>
    </xf>
    <xf numFmtId="0" fontId="0" fillId="39" borderId="10" xfId="55" applyFont="1" applyFill="1" applyBorder="1" applyAlignment="1" applyProtection="1">
      <alignment horizontal="left" vertical="center" wrapText="1"/>
      <protection locked="0"/>
    </xf>
    <xf numFmtId="0" fontId="0" fillId="40" borderId="10" xfId="55" applyFill="1" applyBorder="1">
      <alignment/>
      <protection/>
    </xf>
    <xf numFmtId="0" fontId="3" fillId="33" borderId="13" xfId="55" applyNumberFormat="1" applyFont="1" applyFill="1" applyBorder="1" applyAlignment="1">
      <alignment horizontal="left" vertical="center" wrapText="1"/>
      <protection/>
    </xf>
    <xf numFmtId="0" fontId="4" fillId="35" borderId="24" xfId="55" applyFont="1" applyFill="1" applyBorder="1" applyAlignment="1">
      <alignment vertical="center" wrapText="1"/>
      <protection/>
    </xf>
    <xf numFmtId="0" fontId="3" fillId="33" borderId="25" xfId="55" applyNumberFormat="1" applyFont="1" applyFill="1" applyBorder="1" applyAlignment="1">
      <alignment horizontal="left" vertical="center" wrapText="1"/>
      <protection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0" fillId="38" borderId="10" xfId="55" applyFill="1" applyBorder="1">
      <alignment/>
      <protection/>
    </xf>
    <xf numFmtId="0" fontId="4" fillId="38" borderId="10" xfId="55" applyFont="1" applyFill="1" applyBorder="1" applyAlignment="1" applyProtection="1">
      <alignment horizontal="left" vertical="center" wrapText="1"/>
      <protection locked="0"/>
    </xf>
    <xf numFmtId="0" fontId="4" fillId="38" borderId="10" xfId="55" applyFont="1" applyFill="1" applyBorder="1">
      <alignment/>
      <protection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16" fillId="0" borderId="0" xfId="54" applyFont="1" applyAlignment="1">
      <alignment horizontal="left" vertical="center"/>
      <protection/>
    </xf>
    <xf numFmtId="0" fontId="16" fillId="33" borderId="10" xfId="54" applyNumberFormat="1" applyFont="1" applyFill="1" applyBorder="1" applyAlignment="1">
      <alignment horizontal="left" vertical="center"/>
      <protection/>
    </xf>
    <xf numFmtId="0" fontId="16" fillId="0" borderId="10" xfId="54" applyNumberFormat="1" applyFont="1" applyBorder="1" applyAlignment="1">
      <alignment horizontal="left" vertical="center"/>
      <protection/>
    </xf>
    <xf numFmtId="172" fontId="16" fillId="0" borderId="10" xfId="54" applyNumberFormat="1" applyFont="1" applyBorder="1" applyAlignment="1">
      <alignment horizontal="left" vertical="center"/>
      <protection/>
    </xf>
    <xf numFmtId="0" fontId="16" fillId="0" borderId="10" xfId="54" applyNumberFormat="1" applyFont="1" applyBorder="1" applyAlignment="1">
      <alignment horizontal="left" vertical="center" wrapText="1"/>
      <protection/>
    </xf>
    <xf numFmtId="0" fontId="16" fillId="0" borderId="0" xfId="54" applyFont="1">
      <alignment/>
      <protection/>
    </xf>
    <xf numFmtId="0" fontId="22" fillId="37" borderId="10" xfId="55" applyFont="1" applyFill="1" applyBorder="1" applyAlignment="1" applyProtection="1">
      <alignment horizontal="left" vertical="center" wrapText="1"/>
      <protection locked="0"/>
    </xf>
    <xf numFmtId="0" fontId="22" fillId="37" borderId="10" xfId="55" applyFont="1" applyFill="1" applyBorder="1">
      <alignment/>
      <protection/>
    </xf>
    <xf numFmtId="0" fontId="22" fillId="36" borderId="10" xfId="55" applyFont="1" applyFill="1" applyBorder="1">
      <alignment/>
      <protection/>
    </xf>
    <xf numFmtId="0" fontId="22" fillId="36" borderId="10" xfId="55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>
      <alignment/>
      <protection/>
    </xf>
    <xf numFmtId="172" fontId="4" fillId="35" borderId="10" xfId="55" applyNumberFormat="1" applyFont="1" applyFill="1" applyBorder="1" applyAlignment="1" applyProtection="1">
      <alignment horizontal="left" vertical="center"/>
      <protection locked="0"/>
    </xf>
    <xf numFmtId="0" fontId="4" fillId="35" borderId="25" xfId="55" applyFont="1" applyFill="1" applyBorder="1" applyAlignment="1" applyProtection="1">
      <alignment horizontal="left" vertical="center"/>
      <protection locked="0"/>
    </xf>
    <xf numFmtId="0" fontId="4" fillId="40" borderId="10" xfId="55" applyFont="1" applyFill="1" applyBorder="1">
      <alignment/>
      <protection/>
    </xf>
    <xf numFmtId="0" fontId="4" fillId="40" borderId="26" xfId="55" applyFont="1" applyFill="1" applyBorder="1">
      <alignment/>
      <protection/>
    </xf>
    <xf numFmtId="0" fontId="4" fillId="35" borderId="13" xfId="55" applyFont="1" applyFill="1" applyBorder="1" applyAlignment="1" applyProtection="1">
      <alignment horizontal="left" vertical="center"/>
      <protection locked="0"/>
    </xf>
    <xf numFmtId="0" fontId="4" fillId="40" borderId="27" xfId="55" applyFont="1" applyFill="1" applyBorder="1">
      <alignment/>
      <protection/>
    </xf>
    <xf numFmtId="0" fontId="4" fillId="36" borderId="0" xfId="55" applyFont="1" applyFill="1" applyBorder="1">
      <alignment/>
      <protection/>
    </xf>
    <xf numFmtId="0" fontId="0" fillId="37" borderId="10" xfId="55" applyFont="1" applyFill="1" applyBorder="1" applyAlignment="1" applyProtection="1">
      <alignment horizontal="left" vertical="center" wrapText="1"/>
      <protection locked="0"/>
    </xf>
    <xf numFmtId="0" fontId="0" fillId="36" borderId="10" xfId="55" applyFont="1" applyFill="1" applyBorder="1">
      <alignment/>
      <protection/>
    </xf>
    <xf numFmtId="0" fontId="0" fillId="37" borderId="10" xfId="55" applyFont="1" applyFill="1" applyBorder="1">
      <alignment/>
      <protection/>
    </xf>
    <xf numFmtId="0" fontId="1" fillId="36" borderId="10" xfId="55" applyFont="1" applyFill="1" applyBorder="1" applyAlignment="1" applyProtection="1">
      <alignment horizontal="left" vertical="center" wrapText="1"/>
      <protection locked="0"/>
    </xf>
    <xf numFmtId="0" fontId="4" fillId="39" borderId="10" xfId="55" applyFont="1" applyFill="1" applyBorder="1" applyAlignment="1" applyProtection="1">
      <alignment horizontal="left" vertical="center" wrapText="1"/>
      <protection locked="0"/>
    </xf>
    <xf numFmtId="0" fontId="4" fillId="36" borderId="10" xfId="55" applyFont="1" applyFill="1" applyBorder="1" applyAlignment="1" applyProtection="1">
      <alignment horizontal="left" vertical="center" wrapText="1"/>
      <protection locked="0"/>
    </xf>
    <xf numFmtId="0" fontId="4" fillId="37" borderId="10" xfId="55" applyFont="1" applyFill="1" applyBorder="1">
      <alignment/>
      <protection/>
    </xf>
    <xf numFmtId="0" fontId="4" fillId="36" borderId="10" xfId="55" applyFont="1" applyFill="1" applyBorder="1">
      <alignment/>
      <protection/>
    </xf>
    <xf numFmtId="0" fontId="4" fillId="37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Border="1">
      <alignment/>
      <protection/>
    </xf>
    <xf numFmtId="0" fontId="6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11" fillId="0" borderId="10" xfId="56" applyNumberFormat="1" applyFont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center" vertical="center"/>
      <protection locked="0"/>
    </xf>
    <xf numFmtId="0" fontId="0" fillId="35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34" borderId="20" xfId="56" applyNumberFormat="1" applyFont="1" applyFill="1" applyBorder="1" applyAlignment="1" applyProtection="1">
      <alignment horizontal="center" vertical="center"/>
      <protection locked="0"/>
    </xf>
    <xf numFmtId="0" fontId="1" fillId="35" borderId="10" xfId="56" applyNumberFormat="1" applyFont="1" applyFill="1" applyBorder="1" applyAlignment="1">
      <alignment horizontal="center" vertical="center"/>
      <protection/>
    </xf>
    <xf numFmtId="0" fontId="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34" borderId="20" xfId="56" applyNumberFormat="1" applyFont="1" applyFill="1" applyBorder="1" applyAlignment="1" applyProtection="1">
      <alignment horizontal="center" vertical="center"/>
      <protection locked="0"/>
    </xf>
    <xf numFmtId="0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19" xfId="56" applyNumberFormat="1" applyFont="1" applyFill="1" applyBorder="1" applyAlignment="1" applyProtection="1">
      <alignment horizontal="center" vertical="center"/>
      <protection locked="0"/>
    </xf>
    <xf numFmtId="0" fontId="1" fillId="33" borderId="10" xfId="56" applyNumberFormat="1" applyFont="1" applyFill="1" applyBorder="1" applyAlignment="1">
      <alignment horizontal="center" vertical="center"/>
      <protection/>
    </xf>
    <xf numFmtId="0" fontId="1" fillId="33" borderId="20" xfId="56" applyNumberFormat="1" applyFont="1" applyFill="1" applyBorder="1" applyAlignment="1">
      <alignment horizontal="center" vertical="center"/>
      <protection/>
    </xf>
    <xf numFmtId="172" fontId="1" fillId="34" borderId="10" xfId="56" applyNumberFormat="1" applyFont="1" applyFill="1" applyBorder="1" applyAlignment="1" applyProtection="1">
      <alignment horizontal="center" vertical="center"/>
      <protection locked="0"/>
    </xf>
    <xf numFmtId="0" fontId="1" fillId="33" borderId="16" xfId="56" applyNumberFormat="1" applyFont="1" applyFill="1" applyBorder="1" applyAlignment="1">
      <alignment horizontal="center" vertical="center"/>
      <protection/>
    </xf>
    <xf numFmtId="0" fontId="1" fillId="33" borderId="16" xfId="56" applyNumberFormat="1" applyFont="1" applyFill="1" applyBorder="1" applyAlignment="1">
      <alignment horizontal="left" vertical="center" wrapText="1"/>
      <protection/>
    </xf>
    <xf numFmtId="0" fontId="1" fillId="33" borderId="17" xfId="56" applyNumberFormat="1" applyFont="1" applyFill="1" applyBorder="1" applyAlignment="1">
      <alignment horizontal="center" vertical="center"/>
      <protection/>
    </xf>
    <xf numFmtId="0" fontId="1" fillId="33" borderId="18" xfId="56" applyNumberFormat="1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center" vertical="center"/>
      <protection/>
    </xf>
    <xf numFmtId="0" fontId="0" fillId="35" borderId="0" xfId="56" applyFont="1" applyFill="1" applyBorder="1" applyAlignment="1">
      <alignment horizontal="left" vertical="center"/>
      <protection/>
    </xf>
    <xf numFmtId="0" fontId="0" fillId="33" borderId="18" xfId="56" applyNumberFormat="1" applyFont="1" applyFill="1" applyBorder="1" applyAlignment="1">
      <alignment horizontal="center" vertical="center"/>
      <protection/>
    </xf>
    <xf numFmtId="0" fontId="0" fillId="33" borderId="17" xfId="56" applyNumberFormat="1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center" vertical="center"/>
      <protection/>
    </xf>
    <xf numFmtId="0" fontId="0" fillId="33" borderId="16" xfId="56" applyNumberFormat="1" applyFont="1" applyFill="1" applyBorder="1" applyAlignment="1">
      <alignment horizontal="left" vertical="center" wrapText="1"/>
      <protection/>
    </xf>
    <xf numFmtId="0" fontId="0" fillId="33" borderId="10" xfId="56" applyNumberFormat="1" applyFont="1" applyFill="1" applyBorder="1" applyAlignment="1">
      <alignment horizontal="left" vertical="center" wrapText="1"/>
      <protection/>
    </xf>
    <xf numFmtId="0" fontId="0" fillId="33" borderId="16" xfId="56" applyNumberFormat="1" applyFont="1" applyFill="1" applyBorder="1" applyAlignment="1">
      <alignment horizontal="left" vertical="center"/>
      <protection/>
    </xf>
    <xf numFmtId="0" fontId="0" fillId="35" borderId="10" xfId="56" applyNumberFormat="1" applyFont="1" applyFill="1" applyBorder="1" applyAlignment="1">
      <alignment horizontal="center" vertical="center" wrapText="1"/>
      <protection/>
    </xf>
    <xf numFmtId="0" fontId="0" fillId="35" borderId="10" xfId="56" applyNumberFormat="1" applyFont="1" applyFill="1" applyBorder="1" applyAlignment="1">
      <alignment horizontal="left" vertical="center" wrapText="1"/>
      <protection/>
    </xf>
    <xf numFmtId="0" fontId="0" fillId="33" borderId="16" xfId="56" applyNumberFormat="1" applyFont="1" applyFill="1" applyBorder="1" applyAlignment="1">
      <alignment horizontal="center" vertical="center" wrapText="1"/>
      <protection/>
    </xf>
    <xf numFmtId="0" fontId="1" fillId="0" borderId="0" xfId="56" applyFont="1">
      <alignment/>
      <protection/>
    </xf>
    <xf numFmtId="0" fontId="1" fillId="33" borderId="16" xfId="56" applyNumberFormat="1" applyFont="1" applyFill="1" applyBorder="1" applyAlignment="1">
      <alignment horizontal="center" vertical="center" wrapText="1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3" borderId="19" xfId="56" applyNumberFormat="1" applyFont="1" applyFill="1" applyBorder="1" applyAlignment="1">
      <alignment horizontal="left" vertical="center"/>
      <protection/>
    </xf>
    <xf numFmtId="0" fontId="0" fillId="0" borderId="10" xfId="56" applyNumberFormat="1" applyFont="1" applyBorder="1" applyAlignment="1">
      <alignment horizontal="center" vertical="center"/>
      <protection/>
    </xf>
    <xf numFmtId="0" fontId="0" fillId="33" borderId="10" xfId="56" applyNumberFormat="1" applyFont="1" applyFill="1" applyBorder="1" applyAlignment="1">
      <alignment horizontal="center" vertical="center" wrapText="1"/>
      <protection/>
    </xf>
    <xf numFmtId="0" fontId="0" fillId="35" borderId="29" xfId="56" applyNumberFormat="1" applyFont="1" applyFill="1" applyBorder="1" applyAlignment="1" applyProtection="1">
      <alignment horizontal="center" vertical="center"/>
      <protection locked="0"/>
    </xf>
    <xf numFmtId="0" fontId="0" fillId="34" borderId="28" xfId="56" applyNumberFormat="1" applyFont="1" applyFill="1" applyBorder="1" applyAlignment="1" applyProtection="1">
      <alignment horizontal="center" vertical="center"/>
      <protection locked="0"/>
    </xf>
    <xf numFmtId="0" fontId="0" fillId="35" borderId="30" xfId="56" applyNumberFormat="1" applyFont="1" applyFill="1" applyBorder="1" applyAlignment="1">
      <alignment horizontal="center" vertical="center"/>
      <protection/>
    </xf>
    <xf numFmtId="172" fontId="1" fillId="34" borderId="19" xfId="56" applyNumberFormat="1" applyFont="1" applyFill="1" applyBorder="1" applyAlignment="1" applyProtection="1">
      <alignment horizontal="center" vertical="center"/>
      <protection locked="0"/>
    </xf>
    <xf numFmtId="0" fontId="0" fillId="33" borderId="16" xfId="56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6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horizontal="center" vertical="center" wrapText="1"/>
      <protection/>
    </xf>
    <xf numFmtId="0" fontId="1" fillId="35" borderId="29" xfId="56" applyNumberFormat="1" applyFont="1" applyFill="1" applyBorder="1" applyAlignment="1" applyProtection="1">
      <alignment horizontal="center" vertical="center"/>
      <protection locked="0"/>
    </xf>
    <xf numFmtId="0" fontId="1" fillId="34" borderId="28" xfId="56" applyNumberFormat="1" applyFont="1" applyFill="1" applyBorder="1" applyAlignment="1" applyProtection="1">
      <alignment horizontal="center" vertical="center"/>
      <protection locked="0"/>
    </xf>
    <xf numFmtId="0" fontId="1" fillId="35" borderId="30" xfId="56" applyNumberFormat="1" applyFont="1" applyFill="1" applyBorder="1" applyAlignment="1">
      <alignment horizontal="center" vertical="center"/>
      <protection/>
    </xf>
    <xf numFmtId="0" fontId="1" fillId="35" borderId="10" xfId="56" applyNumberFormat="1" applyFont="1" applyFill="1" applyBorder="1" applyAlignment="1" applyProtection="1">
      <alignment horizontal="center" vertical="center"/>
      <protection locked="0"/>
    </xf>
    <xf numFmtId="172" fontId="0" fillId="34" borderId="19" xfId="56" applyNumberFormat="1" applyFont="1" applyFill="1" applyBorder="1" applyAlignment="1" applyProtection="1">
      <alignment horizontal="center" vertical="center"/>
      <protection locked="0"/>
    </xf>
    <xf numFmtId="0" fontId="0" fillId="41" borderId="10" xfId="56" applyNumberFormat="1" applyFont="1" applyFill="1" applyBorder="1" applyAlignment="1">
      <alignment horizontal="left" vertical="center" wrapText="1"/>
      <protection/>
    </xf>
    <xf numFmtId="0" fontId="67" fillId="34" borderId="20" xfId="56" applyNumberFormat="1" applyFont="1" applyFill="1" applyBorder="1" applyAlignment="1" applyProtection="1">
      <alignment horizontal="center" vertical="center"/>
      <protection locked="0"/>
    </xf>
    <xf numFmtId="0" fontId="0" fillId="33" borderId="31" xfId="56" applyNumberFormat="1" applyFont="1" applyFill="1" applyBorder="1" applyAlignment="1">
      <alignment horizontal="center" vertical="center"/>
      <protection/>
    </xf>
    <xf numFmtId="0" fontId="67" fillId="0" borderId="0" xfId="56" applyFont="1">
      <alignment/>
      <protection/>
    </xf>
    <xf numFmtId="0" fontId="67" fillId="34" borderId="19" xfId="56" applyNumberFormat="1" applyFont="1" applyFill="1" applyBorder="1" applyAlignment="1" applyProtection="1">
      <alignment horizontal="center" vertical="center"/>
      <protection locked="0"/>
    </xf>
    <xf numFmtId="0" fontId="67" fillId="34" borderId="10" xfId="56" applyNumberFormat="1" applyFont="1" applyFill="1" applyBorder="1" applyAlignment="1" applyProtection="1">
      <alignment horizontal="center" vertical="center"/>
      <protection locked="0"/>
    </xf>
    <xf numFmtId="0" fontId="67" fillId="33" borderId="20" xfId="56" applyNumberFormat="1" applyFont="1" applyFill="1" applyBorder="1" applyAlignment="1">
      <alignment horizontal="center" vertical="center"/>
      <protection/>
    </xf>
    <xf numFmtId="0" fontId="0" fillId="35" borderId="10" xfId="56" applyFont="1" applyFill="1" applyBorder="1" applyAlignment="1" applyProtection="1">
      <alignment horizontal="center" vertical="center"/>
      <protection locked="0"/>
    </xf>
    <xf numFmtId="0" fontId="0" fillId="35" borderId="10" xfId="56" applyFont="1" applyFill="1" applyBorder="1" applyAlignment="1" applyProtection="1">
      <alignment horizontal="center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textRotation="90" wrapText="1"/>
      <protection locked="0"/>
    </xf>
    <xf numFmtId="0" fontId="2" fillId="34" borderId="10" xfId="54" applyFont="1" applyFill="1" applyBorder="1" applyAlignment="1" applyProtection="1">
      <alignment horizontal="left" vertical="center" wrapText="1"/>
      <protection locked="0"/>
    </xf>
    <xf numFmtId="0" fontId="1" fillId="34" borderId="32" xfId="56" applyNumberFormat="1" applyFont="1" applyFill="1" applyBorder="1" applyAlignment="1" applyProtection="1">
      <alignment horizontal="center" vertical="center"/>
      <protection locked="0"/>
    </xf>
    <xf numFmtId="0" fontId="0" fillId="41" borderId="10" xfId="56" applyNumberFormat="1" applyFont="1" applyFill="1" applyBorder="1" applyAlignment="1" applyProtection="1">
      <alignment horizontal="left" vertical="top" wrapText="1"/>
      <protection locked="0"/>
    </xf>
    <xf numFmtId="0" fontId="0" fillId="0" borderId="0" xfId="56" applyFont="1">
      <alignment/>
      <protection/>
    </xf>
    <xf numFmtId="0" fontId="0" fillId="34" borderId="32" xfId="56" applyNumberFormat="1" applyFont="1" applyFill="1" applyBorder="1" applyAlignment="1" applyProtection="1">
      <alignment horizontal="center" vertical="center"/>
      <protection locked="0"/>
    </xf>
    <xf numFmtId="0" fontId="1" fillId="35" borderId="32" xfId="56" applyNumberFormat="1" applyFont="1" applyFill="1" applyBorder="1" applyAlignment="1" applyProtection="1">
      <alignment horizontal="center" vertical="center"/>
      <protection locked="0"/>
    </xf>
    <xf numFmtId="0" fontId="1" fillId="35" borderId="28" xfId="56" applyNumberFormat="1" applyFont="1" applyFill="1" applyBorder="1" applyAlignment="1" applyProtection="1">
      <alignment horizontal="center" vertical="center"/>
      <protection locked="0"/>
    </xf>
    <xf numFmtId="0" fontId="1" fillId="35" borderId="28" xfId="56" applyNumberFormat="1" applyFont="1" applyFill="1" applyBorder="1" applyAlignment="1">
      <alignment horizontal="center" vertical="center"/>
      <protection/>
    </xf>
    <xf numFmtId="0" fontId="67" fillId="33" borderId="10" xfId="56" applyNumberFormat="1" applyFont="1" applyFill="1" applyBorder="1" applyAlignment="1">
      <alignment horizontal="center" vertical="center"/>
      <protection/>
    </xf>
    <xf numFmtId="0" fontId="67" fillId="33" borderId="10" xfId="56" applyNumberFormat="1" applyFont="1" applyFill="1" applyBorder="1" applyAlignment="1">
      <alignment horizontal="center" vertical="center" wrapText="1"/>
      <protection/>
    </xf>
    <xf numFmtId="0" fontId="0" fillId="35" borderId="28" xfId="56" applyNumberFormat="1" applyFont="1" applyFill="1" applyBorder="1" applyAlignment="1" applyProtection="1">
      <alignment horizontal="center" vertical="center"/>
      <protection locked="0"/>
    </xf>
    <xf numFmtId="0" fontId="0" fillId="42" borderId="10" xfId="56" applyNumberFormat="1" applyFont="1" applyFill="1" applyBorder="1" applyAlignment="1">
      <alignment horizontal="center" vertical="center"/>
      <protection/>
    </xf>
    <xf numFmtId="0" fontId="0" fillId="42" borderId="10" xfId="56" applyNumberFormat="1" applyFont="1" applyFill="1" applyBorder="1" applyAlignment="1" applyProtection="1">
      <alignment horizontal="left" vertical="center" wrapText="1"/>
      <protection locked="0"/>
    </xf>
    <xf numFmtId="0" fontId="0" fillId="42" borderId="32" xfId="56" applyNumberFormat="1" applyFont="1" applyFill="1" applyBorder="1" applyAlignment="1" applyProtection="1">
      <alignment horizontal="center" vertical="center"/>
      <protection locked="0"/>
    </xf>
    <xf numFmtId="0" fontId="0" fillId="42" borderId="10" xfId="56" applyNumberFormat="1" applyFont="1" applyFill="1" applyBorder="1" applyAlignment="1" applyProtection="1">
      <alignment horizontal="center" vertical="center"/>
      <protection locked="0"/>
    </xf>
    <xf numFmtId="0" fontId="0" fillId="42" borderId="28" xfId="56" applyNumberFormat="1" applyFont="1" applyFill="1" applyBorder="1" applyAlignment="1" applyProtection="1">
      <alignment horizontal="center" vertical="center"/>
      <protection locked="0"/>
    </xf>
    <xf numFmtId="0" fontId="0" fillId="42" borderId="28" xfId="56" applyNumberFormat="1" applyFont="1" applyFill="1" applyBorder="1" applyAlignment="1">
      <alignment horizontal="center" vertical="center"/>
      <protection/>
    </xf>
    <xf numFmtId="0" fontId="0" fillId="42" borderId="10" xfId="56" applyNumberFormat="1" applyFont="1" applyFill="1" applyBorder="1" applyAlignment="1">
      <alignment horizontal="center" vertical="center" wrapText="1"/>
      <protection/>
    </xf>
    <xf numFmtId="0" fontId="1" fillId="42" borderId="10" xfId="56" applyNumberFormat="1" applyFont="1" applyFill="1" applyBorder="1" applyAlignment="1" applyProtection="1">
      <alignment horizontal="center" vertical="center"/>
      <protection locked="0"/>
    </xf>
    <xf numFmtId="0" fontId="1" fillId="42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>
      <alignment horizontal="center" vertical="center"/>
      <protection/>
    </xf>
    <xf numFmtId="0" fontId="0" fillId="41" borderId="10" xfId="56" applyNumberFormat="1" applyFont="1" applyFill="1" applyBorder="1" applyAlignment="1">
      <alignment horizontal="center" vertical="center" wrapText="1"/>
      <protection/>
    </xf>
    <xf numFmtId="0" fontId="1" fillId="33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25" xfId="56" applyNumberFormat="1" applyFont="1" applyFill="1" applyBorder="1" applyAlignment="1" applyProtection="1">
      <alignment horizontal="center" vertical="center"/>
      <protection locked="0"/>
    </xf>
    <xf numFmtId="0" fontId="1" fillId="33" borderId="32" xfId="56" applyNumberFormat="1" applyFont="1" applyFill="1" applyBorder="1" applyAlignment="1">
      <alignment horizontal="center" vertical="center" wrapText="1"/>
      <protection/>
    </xf>
    <xf numFmtId="0" fontId="1" fillId="33" borderId="25" xfId="56" applyNumberFormat="1" applyFont="1" applyFill="1" applyBorder="1" applyAlignment="1">
      <alignment horizontal="center" vertical="center"/>
      <protection/>
    </xf>
    <xf numFmtId="0" fontId="1" fillId="33" borderId="32" xfId="56" applyNumberFormat="1" applyFont="1" applyFill="1" applyBorder="1" applyAlignment="1">
      <alignment horizontal="center" vertical="center"/>
      <protection/>
    </xf>
    <xf numFmtId="0" fontId="0" fillId="33" borderId="20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/>
      <protection locked="0"/>
    </xf>
    <xf numFmtId="0" fontId="1" fillId="41" borderId="10" xfId="56" applyNumberFormat="1" applyFont="1" applyFill="1" applyBorder="1" applyAlignment="1">
      <alignment horizontal="center" vertical="center" wrapText="1"/>
      <protection/>
    </xf>
    <xf numFmtId="0" fontId="1" fillId="41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32" xfId="56" applyNumberFormat="1" applyFont="1" applyFill="1" applyBorder="1" applyAlignment="1">
      <alignment horizontal="center" vertical="center" wrapText="1"/>
      <protection/>
    </xf>
    <xf numFmtId="0" fontId="1" fillId="41" borderId="33" xfId="56" applyNumberFormat="1" applyFont="1" applyFill="1" applyBorder="1" applyAlignment="1">
      <alignment horizontal="center" vertical="center" wrapText="1"/>
      <protection/>
    </xf>
    <xf numFmtId="0" fontId="0" fillId="35" borderId="25" xfId="56" applyFont="1" applyFill="1" applyBorder="1" applyAlignment="1" applyProtection="1">
      <alignment horizontal="center" vertical="center"/>
      <protection locked="0"/>
    </xf>
    <xf numFmtId="0" fontId="0" fillId="35" borderId="32" xfId="56" applyFont="1" applyFill="1" applyBorder="1" applyAlignment="1" applyProtection="1">
      <alignment horizontal="center" vertical="center"/>
      <protection locked="0"/>
    </xf>
    <xf numFmtId="0" fontId="1" fillId="33" borderId="32" xfId="56" applyNumberFormat="1" applyFont="1" applyFill="1" applyBorder="1" applyAlignment="1">
      <alignment vertical="center" wrapText="1"/>
      <protection/>
    </xf>
    <xf numFmtId="0" fontId="0" fillId="33" borderId="32" xfId="56" applyNumberFormat="1" applyFont="1" applyFill="1" applyBorder="1" applyAlignment="1">
      <alignment vertical="center" wrapText="1"/>
      <protection/>
    </xf>
    <xf numFmtId="0" fontId="1" fillId="33" borderId="34" xfId="56" applyNumberFormat="1" applyFont="1" applyFill="1" applyBorder="1" applyAlignment="1">
      <alignment vertical="center" wrapText="1"/>
      <protection/>
    </xf>
    <xf numFmtId="0" fontId="0" fillId="33" borderId="34" xfId="56" applyNumberFormat="1" applyFont="1" applyFill="1" applyBorder="1" applyAlignment="1">
      <alignment vertical="center" wrapText="1"/>
      <protection/>
    </xf>
    <xf numFmtId="0" fontId="0" fillId="35" borderId="34" xfId="56" applyNumberFormat="1" applyFont="1" applyFill="1" applyBorder="1" applyAlignment="1">
      <alignment vertical="center" wrapText="1"/>
      <protection/>
    </xf>
    <xf numFmtId="0" fontId="1" fillId="34" borderId="25" xfId="56" applyNumberFormat="1" applyFont="1" applyFill="1" applyBorder="1" applyAlignment="1" applyProtection="1">
      <alignment vertical="center"/>
      <protection locked="0"/>
    </xf>
    <xf numFmtId="0" fontId="0" fillId="41" borderId="25" xfId="56" applyNumberFormat="1" applyFont="1" applyFill="1" applyBorder="1" applyAlignment="1" applyProtection="1">
      <alignment vertical="center"/>
      <protection locked="0"/>
    </xf>
    <xf numFmtId="0" fontId="1" fillId="41" borderId="35" xfId="56" applyNumberFormat="1" applyFont="1" applyFill="1" applyBorder="1" applyAlignment="1" applyProtection="1">
      <alignment vertical="center"/>
      <protection locked="0"/>
    </xf>
    <xf numFmtId="0" fontId="0" fillId="33" borderId="36" xfId="56" applyNumberFormat="1" applyFont="1" applyFill="1" applyBorder="1" applyAlignment="1">
      <alignment vertical="center" wrapText="1"/>
      <protection/>
    </xf>
    <xf numFmtId="0" fontId="0" fillId="33" borderId="25" xfId="56" applyNumberFormat="1" applyFont="1" applyFill="1" applyBorder="1" applyAlignment="1">
      <alignment horizontal="center" vertical="center"/>
      <protection/>
    </xf>
    <xf numFmtId="0" fontId="1" fillId="33" borderId="35" xfId="56" applyNumberFormat="1" applyFont="1" applyFill="1" applyBorder="1" applyAlignment="1">
      <alignment vertical="center"/>
      <protection/>
    </xf>
    <xf numFmtId="0" fontId="1" fillId="33" borderId="36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/>
      <protection/>
    </xf>
    <xf numFmtId="0" fontId="0" fillId="0" borderId="35" xfId="56" applyNumberFormat="1" applyFont="1" applyBorder="1" applyAlignment="1">
      <alignment vertical="center" wrapText="1"/>
      <protection/>
    </xf>
    <xf numFmtId="0" fontId="0" fillId="0" borderId="37" xfId="56" applyNumberFormat="1" applyFont="1" applyBorder="1" applyAlignment="1">
      <alignment vertical="center" wrapText="1"/>
      <protection/>
    </xf>
    <xf numFmtId="0" fontId="0" fillId="0" borderId="25" xfId="56" applyNumberFormat="1" applyFont="1" applyBorder="1" applyAlignment="1">
      <alignment vertical="center" wrapText="1"/>
      <protection/>
    </xf>
    <xf numFmtId="0" fontId="0" fillId="0" borderId="28" xfId="56" applyNumberFormat="1" applyFont="1" applyBorder="1" applyAlignment="1">
      <alignment vertical="center" wrapText="1"/>
      <protection/>
    </xf>
    <xf numFmtId="0" fontId="1" fillId="33" borderId="34" xfId="56" applyNumberFormat="1" applyFont="1" applyFill="1" applyBorder="1" applyAlignment="1">
      <alignment horizontal="center" vertical="center"/>
      <protection/>
    </xf>
    <xf numFmtId="0" fontId="0" fillId="33" borderId="34" xfId="56" applyNumberFormat="1" applyFont="1" applyFill="1" applyBorder="1" applyAlignment="1">
      <alignment horizontal="center" vertical="center"/>
      <protection/>
    </xf>
    <xf numFmtId="0" fontId="0" fillId="33" borderId="32" xfId="56" applyNumberFormat="1" applyFont="1" applyFill="1" applyBorder="1" applyAlignment="1">
      <alignment horizontal="center" vertical="center"/>
      <protection/>
    </xf>
    <xf numFmtId="0" fontId="0" fillId="33" borderId="38" xfId="56" applyNumberFormat="1" applyFont="1" applyFill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center" vertical="center"/>
      <protection/>
    </xf>
    <xf numFmtId="0" fontId="0" fillId="42" borderId="25" xfId="56" applyNumberFormat="1" applyFont="1" applyFill="1" applyBorder="1" applyAlignment="1">
      <alignment horizontal="center" vertical="center" wrapText="1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42" borderId="32" xfId="56" applyNumberFormat="1" applyFont="1" applyFill="1" applyBorder="1" applyAlignment="1">
      <alignment horizontal="center" vertical="center" wrapText="1"/>
      <protection/>
    </xf>
    <xf numFmtId="0" fontId="0" fillId="35" borderId="20" xfId="56" applyFont="1" applyFill="1" applyBorder="1" applyAlignment="1" applyProtection="1">
      <alignment horizontal="center" vertical="center"/>
      <protection locked="0"/>
    </xf>
    <xf numFmtId="0" fontId="0" fillId="35" borderId="19" xfId="56" applyFont="1" applyFill="1" applyBorder="1" applyAlignment="1" applyProtection="1">
      <alignment horizontal="center" vertical="center"/>
      <protection locked="0"/>
    </xf>
    <xf numFmtId="0" fontId="0" fillId="35" borderId="39" xfId="56" applyFont="1" applyFill="1" applyBorder="1" applyAlignment="1">
      <alignment horizontal="center" vertical="center"/>
      <protection/>
    </xf>
    <xf numFmtId="0" fontId="0" fillId="35" borderId="19" xfId="56" applyFont="1" applyFill="1" applyBorder="1" applyAlignment="1" applyProtection="1">
      <alignment horizontal="center" vertical="center" wrapText="1"/>
      <protection locked="0"/>
    </xf>
    <xf numFmtId="0" fontId="0" fillId="35" borderId="40" xfId="56" applyFont="1" applyFill="1" applyBorder="1" applyAlignment="1">
      <alignment horizontal="center" vertical="center"/>
      <protection/>
    </xf>
    <xf numFmtId="0" fontId="1" fillId="33" borderId="18" xfId="55" applyNumberFormat="1" applyFont="1" applyFill="1" applyBorder="1" applyAlignment="1">
      <alignment horizontal="center" vertical="center"/>
      <protection/>
    </xf>
    <xf numFmtId="0" fontId="1" fillId="33" borderId="20" xfId="56" applyNumberFormat="1" applyFont="1" applyFill="1" applyBorder="1" applyAlignment="1">
      <alignment vertical="center" wrapText="1"/>
      <protection/>
    </xf>
    <xf numFmtId="0" fontId="0" fillId="33" borderId="20" xfId="56" applyNumberFormat="1" applyFont="1" applyFill="1" applyBorder="1" applyAlignment="1">
      <alignment vertical="center" wrapText="1"/>
      <protection/>
    </xf>
    <xf numFmtId="0" fontId="1" fillId="41" borderId="41" xfId="56" applyNumberFormat="1" applyFont="1" applyFill="1" applyBorder="1" applyAlignment="1">
      <alignment vertical="center" wrapText="1"/>
      <protection/>
    </xf>
    <xf numFmtId="0" fontId="1" fillId="41" borderId="20" xfId="56" applyNumberFormat="1" applyFont="1" applyFill="1" applyBorder="1" applyAlignment="1">
      <alignment horizontal="center" vertical="center" wrapText="1"/>
      <protection/>
    </xf>
    <xf numFmtId="0" fontId="67" fillId="33" borderId="20" xfId="56" applyNumberFormat="1" applyFont="1" applyFill="1" applyBorder="1" applyAlignment="1">
      <alignment horizontal="center" vertical="center" wrapText="1"/>
      <protection/>
    </xf>
    <xf numFmtId="0" fontId="0" fillId="42" borderId="20" xfId="56" applyNumberFormat="1" applyFont="1" applyFill="1" applyBorder="1" applyAlignment="1">
      <alignment horizontal="center" vertical="center" wrapText="1"/>
      <protection/>
    </xf>
    <xf numFmtId="0" fontId="0" fillId="42" borderId="19" xfId="56" applyNumberFormat="1" applyFont="1" applyFill="1" applyBorder="1" applyAlignment="1">
      <alignment horizontal="center" vertical="center" wrapText="1"/>
      <protection/>
    </xf>
    <xf numFmtId="0" fontId="0" fillId="41" borderId="20" xfId="56" applyNumberFormat="1" applyFont="1" applyFill="1" applyBorder="1" applyAlignment="1">
      <alignment horizontal="center" vertical="center" wrapText="1"/>
      <protection/>
    </xf>
    <xf numFmtId="0" fontId="1" fillId="33" borderId="17" xfId="56" applyNumberFormat="1" applyFont="1" applyFill="1" applyBorder="1" applyAlignment="1">
      <alignment vertical="center" wrapText="1"/>
      <protection/>
    </xf>
    <xf numFmtId="0" fontId="0" fillId="33" borderId="17" xfId="56" applyNumberFormat="1" applyFont="1" applyFill="1" applyBorder="1" applyAlignment="1">
      <alignment vertical="center" wrapText="1"/>
      <protection/>
    </xf>
    <xf numFmtId="0" fontId="0" fillId="35" borderId="17" xfId="56" applyNumberFormat="1" applyFont="1" applyFill="1" applyBorder="1" applyAlignment="1">
      <alignment vertical="center" wrapText="1"/>
      <protection/>
    </xf>
    <xf numFmtId="0" fontId="67" fillId="33" borderId="32" xfId="56" applyNumberFormat="1" applyFont="1" applyFill="1" applyBorder="1" applyAlignment="1">
      <alignment horizontal="center" vertical="center"/>
      <protection/>
    </xf>
    <xf numFmtId="0" fontId="1" fillId="41" borderId="41" xfId="56" applyNumberFormat="1" applyFont="1" applyFill="1" applyBorder="1" applyAlignment="1">
      <alignment horizontal="center" vertical="center" wrapText="1"/>
      <protection/>
    </xf>
    <xf numFmtId="0" fontId="0" fillId="41" borderId="19" xfId="56" applyNumberFormat="1" applyFont="1" applyFill="1" applyBorder="1" applyAlignment="1" applyProtection="1">
      <alignment horizontal="center" vertical="center"/>
      <protection locked="0"/>
    </xf>
    <xf numFmtId="0" fontId="1" fillId="33" borderId="20" xfId="56" applyNumberFormat="1" applyFont="1" applyFill="1" applyBorder="1" applyAlignment="1">
      <alignment horizontal="center" vertical="center" wrapText="1"/>
      <protection/>
    </xf>
    <xf numFmtId="0" fontId="0" fillId="33" borderId="42" xfId="56" applyNumberFormat="1" applyFont="1" applyFill="1" applyBorder="1" applyAlignment="1">
      <alignment horizontal="center" vertical="center"/>
      <protection/>
    </xf>
    <xf numFmtId="0" fontId="0" fillId="35" borderId="43" xfId="56" applyFont="1" applyFill="1" applyBorder="1" applyAlignment="1" applyProtection="1">
      <alignment vertical="center"/>
      <protection locked="0"/>
    </xf>
    <xf numFmtId="0" fontId="0" fillId="41" borderId="10" xfId="56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56" applyFont="1" applyFill="1" applyBorder="1" applyAlignment="1" applyProtection="1">
      <alignment horizontal="left" vertical="top"/>
      <protection locked="0"/>
    </xf>
    <xf numFmtId="0" fontId="10" fillId="35" borderId="0" xfId="56" applyFont="1" applyFill="1" applyBorder="1" applyAlignment="1" applyProtection="1">
      <alignment horizontal="left" vertical="center"/>
      <protection locked="0"/>
    </xf>
    <xf numFmtId="0" fontId="17" fillId="35" borderId="0" xfId="56" applyFont="1" applyFill="1" applyBorder="1" applyAlignment="1" applyProtection="1">
      <alignment horizontal="right" vertical="center"/>
      <protection locked="0"/>
    </xf>
    <xf numFmtId="14" fontId="14" fillId="35" borderId="44" xfId="56" applyNumberFormat="1" applyFont="1" applyFill="1" applyBorder="1" applyAlignment="1" applyProtection="1">
      <alignment horizontal="center" vertical="center"/>
      <protection locked="0"/>
    </xf>
    <xf numFmtId="0" fontId="14" fillId="35" borderId="44" xfId="56" applyNumberFormat="1" applyFont="1" applyFill="1" applyBorder="1" applyAlignment="1" applyProtection="1">
      <alignment horizontal="center" vertical="center"/>
      <protection locked="0"/>
    </xf>
    <xf numFmtId="0" fontId="14" fillId="35" borderId="44" xfId="56" applyNumberFormat="1" applyFont="1" applyFill="1" applyBorder="1" applyAlignment="1" applyProtection="1">
      <alignment horizontal="left" vertical="center"/>
      <protection locked="0"/>
    </xf>
    <xf numFmtId="0" fontId="14" fillId="35" borderId="44" xfId="56" applyNumberFormat="1" applyFont="1" applyFill="1" applyBorder="1" applyAlignment="1" applyProtection="1">
      <alignment horizontal="left" vertical="center" wrapText="1"/>
      <protection locked="0"/>
    </xf>
    <xf numFmtId="0" fontId="16" fillId="35" borderId="0" xfId="56" applyFont="1" applyFill="1" applyBorder="1" applyAlignment="1" applyProtection="1">
      <alignment horizontal="center" vertical="top"/>
      <protection locked="0"/>
    </xf>
    <xf numFmtId="0" fontId="10" fillId="35" borderId="0" xfId="56" applyFont="1" applyFill="1" applyBorder="1" applyAlignment="1" applyProtection="1">
      <alignment horizontal="center" vertical="center"/>
      <protection locked="0"/>
    </xf>
    <xf numFmtId="49" fontId="14" fillId="35" borderId="44" xfId="55" applyNumberFormat="1" applyFont="1" applyFill="1" applyBorder="1" applyAlignment="1" applyProtection="1">
      <alignment horizontal="left" vertical="center"/>
      <protection locked="0"/>
    </xf>
    <xf numFmtId="0" fontId="0" fillId="35" borderId="44" xfId="56" applyFont="1" applyFill="1" applyBorder="1" applyAlignment="1" applyProtection="1">
      <alignment horizontal="center" vertical="center"/>
      <protection locked="0"/>
    </xf>
    <xf numFmtId="0" fontId="0" fillId="0" borderId="44" xfId="56" applyBorder="1" applyAlignment="1">
      <alignment vertical="center"/>
      <protection/>
    </xf>
    <xf numFmtId="0" fontId="14" fillId="35" borderId="0" xfId="56" applyFont="1" applyFill="1" applyBorder="1" applyAlignment="1" applyProtection="1">
      <alignment horizontal="center" vertical="center" wrapText="1"/>
      <protection locked="0"/>
    </xf>
    <xf numFmtId="0" fontId="15" fillId="35" borderId="0" xfId="56" applyFont="1" applyFill="1" applyBorder="1" applyAlignment="1" applyProtection="1">
      <alignment horizontal="center"/>
      <protection locked="0"/>
    </xf>
    <xf numFmtId="0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14" fillId="35" borderId="0" xfId="56" applyFont="1" applyFill="1" applyBorder="1" applyAlignment="1" applyProtection="1">
      <alignment horizontal="center" vertical="top"/>
      <protection locked="0"/>
    </xf>
    <xf numFmtId="14" fontId="14" fillId="35" borderId="0" xfId="56" applyNumberFormat="1" applyFont="1" applyFill="1" applyBorder="1" applyAlignment="1" applyProtection="1">
      <alignment horizontal="center" vertical="center" wrapText="1"/>
      <protection locked="0"/>
    </xf>
    <xf numFmtId="0" fontId="7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6">
      <alignment/>
      <protection/>
    </xf>
    <xf numFmtId="0" fontId="13" fillId="35" borderId="0" xfId="56" applyFont="1" applyFill="1" applyBorder="1" applyAlignment="1" applyProtection="1">
      <alignment horizontal="center" vertical="center"/>
      <protection locked="0"/>
    </xf>
    <xf numFmtId="0" fontId="20" fillId="35" borderId="0" xfId="56" applyFont="1" applyFill="1" applyBorder="1" applyAlignment="1" applyProtection="1">
      <alignment horizontal="right" vertical="center"/>
      <protection locked="0"/>
    </xf>
    <xf numFmtId="0" fontId="0" fillId="0" borderId="0" xfId="56" applyAlignment="1">
      <alignment horizontal="right" vertical="center"/>
      <protection/>
    </xf>
    <xf numFmtId="0" fontId="20" fillId="35" borderId="44" xfId="56" applyFont="1" applyFill="1" applyBorder="1" applyAlignment="1" applyProtection="1">
      <alignment horizontal="right" vertical="center"/>
      <protection locked="0"/>
    </xf>
    <xf numFmtId="14" fontId="21" fillId="35" borderId="0" xfId="56" applyNumberFormat="1" applyFont="1" applyFill="1" applyBorder="1" applyAlignment="1" applyProtection="1">
      <alignment horizontal="center" vertical="top" wrapText="1"/>
      <protection locked="0"/>
    </xf>
    <xf numFmtId="0" fontId="21" fillId="35" borderId="0" xfId="56" applyFont="1" applyFill="1" applyBorder="1" applyAlignment="1" applyProtection="1">
      <alignment horizontal="center" vertical="top" wrapText="1"/>
      <protection locked="0"/>
    </xf>
    <xf numFmtId="0" fontId="6" fillId="33" borderId="25" xfId="56" applyNumberFormat="1" applyFont="1" applyFill="1" applyBorder="1" applyAlignment="1" applyProtection="1">
      <alignment horizontal="center" vertical="center"/>
      <protection locked="0"/>
    </xf>
    <xf numFmtId="0" fontId="6" fillId="33" borderId="28" xfId="56" applyNumberFormat="1" applyFont="1" applyFill="1" applyBorder="1" applyAlignment="1" applyProtection="1">
      <alignment horizontal="center" vertical="center"/>
      <protection locked="0"/>
    </xf>
    <xf numFmtId="0" fontId="6" fillId="33" borderId="32" xfId="56" applyNumberFormat="1" applyFont="1" applyFill="1" applyBorder="1" applyAlignment="1" applyProtection="1">
      <alignment horizontal="center" vertical="center"/>
      <protection locked="0"/>
    </xf>
    <xf numFmtId="0" fontId="6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5" xfId="56" applyNumberFormat="1" applyFont="1" applyFill="1" applyBorder="1" applyAlignment="1" applyProtection="1">
      <alignment horizontal="center" vertical="center"/>
      <protection locked="0"/>
    </xf>
    <xf numFmtId="0" fontId="0" fillId="33" borderId="28" xfId="56" applyNumberFormat="1" applyFont="1" applyFill="1" applyBorder="1" applyAlignment="1" applyProtection="1">
      <alignment horizontal="center" vertical="center"/>
      <protection locked="0"/>
    </xf>
    <xf numFmtId="0" fontId="0" fillId="33" borderId="32" xfId="56" applyNumberFormat="1" applyFont="1" applyFill="1" applyBorder="1" applyAlignment="1" applyProtection="1">
      <alignment horizontal="center" vertical="center"/>
      <protection locked="0"/>
    </xf>
    <xf numFmtId="0" fontId="12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left" vertical="center"/>
      <protection locked="0"/>
    </xf>
    <xf numFmtId="0" fontId="7" fillId="0" borderId="0" xfId="56" applyFont="1" applyAlignment="1" applyProtection="1">
      <alignment horizontal="left" vertical="top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10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6" fillId="35" borderId="10" xfId="56" applyNumberFormat="1" applyFont="1" applyFill="1" applyBorder="1" applyAlignment="1" applyProtection="1">
      <alignment horizontal="center" vertical="center"/>
      <protection locked="0"/>
    </xf>
    <xf numFmtId="0" fontId="8" fillId="33" borderId="10" xfId="56" applyNumberFormat="1" applyFont="1" applyFill="1" applyBorder="1" applyAlignment="1" applyProtection="1">
      <alignment horizontal="center" vertical="center"/>
      <protection locked="0"/>
    </xf>
    <xf numFmtId="0" fontId="9" fillId="33" borderId="10" xfId="56" applyNumberFormat="1" applyFont="1" applyFill="1" applyBorder="1" applyAlignment="1" applyProtection="1">
      <alignment horizontal="center" vertical="center"/>
      <protection locked="0"/>
    </xf>
    <xf numFmtId="0" fontId="23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11" xfId="56" applyNumberFormat="1" applyFont="1" applyBorder="1" applyAlignment="1" applyProtection="1">
      <alignment horizontal="center" vertical="center" textRotation="90"/>
      <protection locked="0"/>
    </xf>
    <xf numFmtId="0" fontId="0" fillId="0" borderId="12" xfId="56" applyNumberFormat="1" applyFont="1" applyBorder="1" applyAlignment="1" applyProtection="1">
      <alignment horizontal="center" vertical="center" textRotation="90"/>
      <protection locked="0"/>
    </xf>
    <xf numFmtId="0" fontId="7" fillId="0" borderId="0" xfId="56" applyFont="1" applyAlignment="1" applyProtection="1">
      <alignment horizontal="left" vertical="center"/>
      <protection locked="0"/>
    </xf>
    <xf numFmtId="0" fontId="0" fillId="35" borderId="45" xfId="56" applyNumberFormat="1" applyFont="1" applyFill="1" applyBorder="1" applyAlignment="1">
      <alignment horizontal="center" vertical="center"/>
      <protection/>
    </xf>
    <xf numFmtId="0" fontId="0" fillId="35" borderId="46" xfId="56" applyNumberFormat="1" applyFont="1" applyFill="1" applyBorder="1" applyAlignment="1">
      <alignment horizontal="center" vertical="center"/>
      <protection/>
    </xf>
    <xf numFmtId="0" fontId="0" fillId="35" borderId="47" xfId="56" applyNumberFormat="1" applyFont="1" applyFill="1" applyBorder="1" applyAlignment="1">
      <alignment horizontal="center" vertical="center"/>
      <protection/>
    </xf>
    <xf numFmtId="0" fontId="1" fillId="35" borderId="10" xfId="56" applyNumberFormat="1" applyFont="1" applyFill="1" applyBorder="1" applyAlignment="1">
      <alignment horizontal="center" vertical="center"/>
      <protection/>
    </xf>
    <xf numFmtId="0" fontId="1" fillId="35" borderId="25" xfId="56" applyNumberFormat="1" applyFont="1" applyFill="1" applyBorder="1" applyAlignment="1">
      <alignment horizontal="center" vertical="center"/>
      <protection/>
    </xf>
    <xf numFmtId="0" fontId="0" fillId="33" borderId="25" xfId="56" applyNumberFormat="1" applyFont="1" applyFill="1" applyBorder="1" applyAlignment="1">
      <alignment horizontal="center" vertical="center"/>
      <protection/>
    </xf>
    <xf numFmtId="0" fontId="0" fillId="33" borderId="28" xfId="56" applyNumberFormat="1" applyFont="1" applyFill="1" applyBorder="1" applyAlignment="1">
      <alignment horizontal="center" vertical="center"/>
      <protection/>
    </xf>
    <xf numFmtId="0" fontId="1" fillId="33" borderId="25" xfId="56" applyNumberFormat="1" applyFont="1" applyFill="1" applyBorder="1" applyAlignment="1">
      <alignment horizontal="center" vertical="center"/>
      <protection/>
    </xf>
    <xf numFmtId="0" fontId="1" fillId="33" borderId="28" xfId="56" applyNumberFormat="1" applyFont="1" applyFill="1" applyBorder="1" applyAlignment="1">
      <alignment horizontal="center" vertical="center"/>
      <protection/>
    </xf>
    <xf numFmtId="0" fontId="0" fillId="35" borderId="25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/>
      <protection/>
    </xf>
    <xf numFmtId="0" fontId="0" fillId="35" borderId="29" xfId="56" applyNumberFormat="1" applyFont="1" applyFill="1" applyBorder="1" applyAlignment="1">
      <alignment horizontal="center" vertical="center"/>
      <protection/>
    </xf>
    <xf numFmtId="0" fontId="6" fillId="33" borderId="30" xfId="56" applyNumberFormat="1" applyFont="1" applyFill="1" applyBorder="1" applyAlignment="1">
      <alignment horizontal="center" vertical="center"/>
      <protection/>
    </xf>
    <xf numFmtId="0" fontId="6" fillId="33" borderId="28" xfId="56" applyNumberFormat="1" applyFont="1" applyFill="1" applyBorder="1" applyAlignment="1">
      <alignment horizontal="center" vertical="center"/>
      <protection/>
    </xf>
    <xf numFmtId="0" fontId="6" fillId="33" borderId="32" xfId="56" applyNumberFormat="1" applyFont="1" applyFill="1" applyBorder="1" applyAlignment="1">
      <alignment horizontal="center" vertical="center"/>
      <protection/>
    </xf>
    <xf numFmtId="0" fontId="0" fillId="35" borderId="48" xfId="56" applyFont="1" applyFill="1" applyBorder="1" applyAlignment="1" applyProtection="1">
      <alignment horizontal="center" vertical="center"/>
      <protection locked="0"/>
    </xf>
    <xf numFmtId="0" fontId="0" fillId="35" borderId="37" xfId="56" applyFont="1" applyFill="1" applyBorder="1" applyAlignment="1" applyProtection="1">
      <alignment horizontal="center" vertical="center"/>
      <protection locked="0"/>
    </xf>
    <xf numFmtId="0" fontId="0" fillId="35" borderId="49" xfId="56" applyFont="1" applyFill="1" applyBorder="1" applyAlignment="1" applyProtection="1">
      <alignment horizontal="center" vertical="center"/>
      <protection locked="0"/>
    </xf>
    <xf numFmtId="0" fontId="1" fillId="33" borderId="36" xfId="56" applyNumberFormat="1" applyFont="1" applyFill="1" applyBorder="1" applyAlignment="1">
      <alignment horizontal="center" vertical="center"/>
      <protection/>
    </xf>
    <xf numFmtId="0" fontId="1" fillId="33" borderId="50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/>
      <protection/>
    </xf>
    <xf numFmtId="0" fontId="0" fillId="33" borderId="50" xfId="56" applyNumberFormat="1" applyFont="1" applyFill="1" applyBorder="1" applyAlignment="1">
      <alignment horizontal="center" vertical="center"/>
      <protection/>
    </xf>
    <xf numFmtId="0" fontId="0" fillId="33" borderId="36" xfId="56" applyNumberFormat="1" applyFont="1" applyFill="1" applyBorder="1" applyAlignment="1">
      <alignment horizontal="center" vertical="center" wrapText="1"/>
      <protection/>
    </xf>
    <xf numFmtId="0" fontId="0" fillId="33" borderId="51" xfId="56" applyNumberFormat="1" applyFont="1" applyFill="1" applyBorder="1" applyAlignment="1">
      <alignment horizontal="center" vertical="center" wrapText="1"/>
      <protection/>
    </xf>
    <xf numFmtId="0" fontId="1" fillId="35" borderId="29" xfId="56" applyNumberFormat="1" applyFont="1" applyFill="1" applyBorder="1" applyAlignment="1">
      <alignment horizontal="center" vertical="center"/>
      <protection/>
    </xf>
    <xf numFmtId="0" fontId="0" fillId="34" borderId="52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50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48" xfId="56" applyNumberFormat="1" applyFont="1" applyFill="1" applyBorder="1" applyAlignment="1">
      <alignment horizontal="center" vertical="center"/>
      <protection/>
    </xf>
    <xf numFmtId="0" fontId="6" fillId="33" borderId="37" xfId="56" applyNumberFormat="1" applyFont="1" applyFill="1" applyBorder="1" applyAlignment="1">
      <alignment horizontal="center" vertical="center"/>
      <protection/>
    </xf>
    <xf numFmtId="0" fontId="6" fillId="33" borderId="33" xfId="56" applyNumberFormat="1" applyFont="1" applyFill="1" applyBorder="1" applyAlignment="1">
      <alignment horizontal="center" vertical="center"/>
      <protection/>
    </xf>
    <xf numFmtId="0" fontId="1" fillId="33" borderId="36" xfId="56" applyNumberFormat="1" applyFont="1" applyFill="1" applyBorder="1" applyAlignment="1">
      <alignment horizontal="center" vertical="center" wrapText="1"/>
      <protection/>
    </xf>
    <xf numFmtId="0" fontId="1" fillId="33" borderId="51" xfId="56" applyNumberFormat="1" applyFont="1" applyFill="1" applyBorder="1" applyAlignment="1">
      <alignment horizontal="center" vertical="center" wrapText="1"/>
      <protection/>
    </xf>
    <xf numFmtId="0" fontId="1" fillId="33" borderId="16" xfId="56" applyNumberFormat="1" applyFont="1" applyFill="1" applyBorder="1" applyAlignment="1">
      <alignment horizontal="right" vertical="center"/>
      <protection/>
    </xf>
    <xf numFmtId="0" fontId="0" fillId="33" borderId="16" xfId="56" applyNumberFormat="1" applyFont="1" applyFill="1" applyBorder="1" applyAlignment="1">
      <alignment horizontal="right" vertical="center"/>
      <protection/>
    </xf>
    <xf numFmtId="0" fontId="0" fillId="35" borderId="10" xfId="56" applyNumberFormat="1" applyFont="1" applyFill="1" applyBorder="1" applyAlignment="1">
      <alignment horizontal="right" vertical="center"/>
      <protection/>
    </xf>
    <xf numFmtId="0" fontId="0" fillId="35" borderId="10" xfId="56" applyFont="1" applyFill="1" applyBorder="1" applyAlignment="1" applyProtection="1">
      <alignment horizontal="center" vertical="center"/>
      <protection locked="0"/>
    </xf>
    <xf numFmtId="0" fontId="0" fillId="35" borderId="10" xfId="56" applyFont="1" applyFill="1" applyBorder="1" applyAlignment="1" applyProtection="1">
      <alignment horizontal="left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wrapText="1"/>
      <protection locked="0"/>
    </xf>
    <xf numFmtId="0" fontId="0" fillId="35" borderId="25" xfId="56" applyFont="1" applyFill="1" applyBorder="1" applyAlignment="1" applyProtection="1">
      <alignment horizontal="center" vertical="center" wrapText="1"/>
      <protection locked="0"/>
    </xf>
    <xf numFmtId="0" fontId="0" fillId="35" borderId="10" xfId="56" applyFont="1" applyFill="1" applyBorder="1" applyAlignment="1" applyProtection="1">
      <alignment horizontal="center" vertical="center" textRotation="90" wrapText="1"/>
      <protection locked="0"/>
    </xf>
    <xf numFmtId="0" fontId="0" fillId="35" borderId="41" xfId="56" applyFont="1" applyFill="1" applyBorder="1" applyAlignment="1" applyProtection="1">
      <alignment horizontal="center" vertical="center"/>
      <protection locked="0"/>
    </xf>
    <xf numFmtId="0" fontId="0" fillId="35" borderId="53" xfId="56" applyFont="1" applyFill="1" applyBorder="1" applyAlignment="1" applyProtection="1">
      <alignment horizontal="center" vertical="center"/>
      <protection locked="0"/>
    </xf>
    <xf numFmtId="0" fontId="0" fillId="35" borderId="54" xfId="56" applyFont="1" applyFill="1" applyBorder="1" applyAlignment="1" applyProtection="1">
      <alignment horizontal="center" vertical="center"/>
      <protection locked="0"/>
    </xf>
    <xf numFmtId="0" fontId="0" fillId="35" borderId="2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8" xfId="56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6" applyFont="1" applyFill="1" applyBorder="1" applyAlignment="1" applyProtection="1">
      <alignment horizontal="center" vertical="center" textRotation="90" wrapText="1"/>
      <protection locked="0"/>
    </xf>
    <xf numFmtId="0" fontId="0" fillId="35" borderId="32" xfId="56" applyFont="1" applyFill="1" applyBorder="1" applyAlignment="1" applyProtection="1">
      <alignment horizontal="center" vertical="center"/>
      <protection locked="0"/>
    </xf>
    <xf numFmtId="0" fontId="0" fillId="35" borderId="13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6" applyFont="1" applyFill="1" applyBorder="1" applyAlignment="1" applyProtection="1">
      <alignment horizontal="center" vertical="center"/>
      <protection locked="0"/>
    </xf>
    <xf numFmtId="0" fontId="0" fillId="35" borderId="30" xfId="56" applyFont="1" applyFill="1" applyBorder="1" applyAlignment="1" applyProtection="1">
      <alignment horizontal="center" vertical="center"/>
      <protection locked="0"/>
    </xf>
    <xf numFmtId="0" fontId="0" fillId="35" borderId="28" xfId="56" applyFont="1" applyFill="1" applyBorder="1" applyAlignment="1" applyProtection="1">
      <alignment horizontal="center" vertical="center"/>
      <protection locked="0"/>
    </xf>
    <xf numFmtId="0" fontId="0" fillId="35" borderId="11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5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2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6" xfId="56" applyFont="1" applyFill="1" applyBorder="1" applyAlignment="1" applyProtection="1">
      <alignment horizontal="center" vertical="center" textRotation="90" wrapText="1"/>
      <protection locked="0"/>
    </xf>
    <xf numFmtId="0" fontId="0" fillId="35" borderId="57" xfId="56" applyFont="1" applyFill="1" applyBorder="1" applyAlignment="1" applyProtection="1">
      <alignment horizontal="center" vertical="center" textRotation="90" wrapText="1"/>
      <protection locked="0"/>
    </xf>
    <xf numFmtId="0" fontId="0" fillId="35" borderId="19" xfId="56" applyFont="1" applyFill="1" applyBorder="1" applyAlignment="1" applyProtection="1">
      <alignment horizontal="center" vertical="center"/>
      <protection locked="0"/>
    </xf>
    <xf numFmtId="0" fontId="0" fillId="35" borderId="20" xfId="56" applyFont="1" applyFill="1" applyBorder="1" applyAlignment="1" applyProtection="1">
      <alignment horizontal="center" vertical="center"/>
      <protection locked="0"/>
    </xf>
    <xf numFmtId="0" fontId="0" fillId="35" borderId="29" xfId="56" applyFont="1" applyFill="1" applyBorder="1" applyAlignment="1" applyProtection="1">
      <alignment horizontal="center" vertical="center" textRotation="90" wrapText="1"/>
      <protection locked="0"/>
    </xf>
    <xf numFmtId="0" fontId="0" fillId="35" borderId="29" xfId="56" applyFont="1" applyFill="1" applyBorder="1" applyAlignment="1" applyProtection="1">
      <alignment horizontal="center" vertical="center"/>
      <protection locked="0"/>
    </xf>
    <xf numFmtId="0" fontId="1" fillId="33" borderId="28" xfId="56" applyNumberFormat="1" applyFont="1" applyFill="1" applyBorder="1" applyAlignment="1">
      <alignment horizontal="center" vertical="center" wrapText="1"/>
      <protection/>
    </xf>
    <xf numFmtId="0" fontId="1" fillId="33" borderId="32" xfId="56" applyNumberFormat="1" applyFont="1" applyFill="1" applyBorder="1" applyAlignment="1">
      <alignment horizontal="center" vertical="center" wrapText="1"/>
      <protection/>
    </xf>
    <xf numFmtId="0" fontId="1" fillId="34" borderId="25" xfId="56" applyNumberFormat="1" applyFont="1" applyFill="1" applyBorder="1" applyAlignment="1" applyProtection="1">
      <alignment horizontal="center" vertical="center"/>
      <protection locked="0"/>
    </xf>
    <xf numFmtId="0" fontId="1" fillId="34" borderId="32" xfId="56" applyNumberFormat="1" applyFont="1" applyFill="1" applyBorder="1" applyAlignment="1" applyProtection="1">
      <alignment horizontal="center" vertical="center"/>
      <protection locked="0"/>
    </xf>
    <xf numFmtId="0" fontId="1" fillId="33" borderId="30" xfId="56" applyNumberFormat="1" applyFont="1" applyFill="1" applyBorder="1" applyAlignment="1">
      <alignment horizontal="center" vertical="center" wrapText="1"/>
      <protection/>
    </xf>
    <xf numFmtId="0" fontId="0" fillId="34" borderId="2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29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45" xfId="56" applyNumberFormat="1" applyFont="1" applyFill="1" applyBorder="1" applyAlignment="1">
      <alignment horizontal="center" vertical="center"/>
      <protection/>
    </xf>
    <xf numFmtId="0" fontId="0" fillId="33" borderId="46" xfId="56" applyNumberFormat="1" applyFont="1" applyFill="1" applyBorder="1" applyAlignment="1">
      <alignment horizontal="center" vertical="center"/>
      <protection/>
    </xf>
    <xf numFmtId="0" fontId="0" fillId="33" borderId="50" xfId="56" applyNumberFormat="1" applyFont="1" applyFill="1" applyBorder="1" applyAlignment="1">
      <alignment horizontal="center" vertical="center" wrapText="1"/>
      <protection/>
    </xf>
    <xf numFmtId="0" fontId="0" fillId="34" borderId="4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47" xfId="56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6" applyNumberFormat="1" applyFont="1" applyFill="1" applyBorder="1" applyAlignment="1">
      <alignment horizontal="center" vertical="center"/>
      <protection/>
    </xf>
    <xf numFmtId="0" fontId="0" fillId="35" borderId="58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>
      <alignment horizontal="center" vertical="center"/>
      <protection/>
    </xf>
    <xf numFmtId="0" fontId="0" fillId="35" borderId="30" xfId="56" applyNumberFormat="1" applyFont="1" applyFill="1" applyBorder="1" applyAlignment="1">
      <alignment horizontal="center" vertical="center" wrapText="1"/>
      <protection/>
    </xf>
    <xf numFmtId="0" fontId="0" fillId="35" borderId="32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/>
      <protection locked="0"/>
    </xf>
    <xf numFmtId="0" fontId="0" fillId="33" borderId="20" xfId="56" applyNumberFormat="1" applyFont="1" applyFill="1" applyBorder="1" applyAlignment="1">
      <alignment horizontal="center" vertical="center" wrapText="1"/>
      <protection/>
    </xf>
    <xf numFmtId="0" fontId="0" fillId="35" borderId="48" xfId="56" applyNumberFormat="1" applyFont="1" applyFill="1" applyBorder="1" applyAlignment="1">
      <alignment horizontal="center" vertical="center" wrapText="1"/>
      <protection/>
    </xf>
    <xf numFmtId="0" fontId="0" fillId="35" borderId="33" xfId="56" applyNumberFormat="1" applyFont="1" applyFill="1" applyBorder="1" applyAlignment="1">
      <alignment horizontal="center" vertical="center" wrapText="1"/>
      <protection/>
    </xf>
    <xf numFmtId="0" fontId="0" fillId="34" borderId="35" xfId="56" applyNumberFormat="1" applyFont="1" applyFill="1" applyBorder="1" applyAlignment="1" applyProtection="1">
      <alignment horizontal="center" vertical="center" wrapText="1"/>
      <protection locked="0"/>
    </xf>
    <xf numFmtId="0" fontId="0" fillId="34" borderId="49" xfId="56" applyNumberFormat="1" applyFont="1" applyFill="1" applyBorder="1" applyAlignment="1" applyProtection="1">
      <alignment horizontal="center" vertical="center" wrapText="1"/>
      <protection locked="0"/>
    </xf>
    <xf numFmtId="0" fontId="1" fillId="41" borderId="10" xfId="56" applyNumberFormat="1" applyFont="1" applyFill="1" applyBorder="1" applyAlignment="1" applyProtection="1">
      <alignment horizontal="center" vertical="center"/>
      <protection locked="0"/>
    </xf>
    <xf numFmtId="0" fontId="1" fillId="41" borderId="20" xfId="56" applyNumberFormat="1" applyFont="1" applyFill="1" applyBorder="1" applyAlignment="1">
      <alignment horizontal="center" vertical="center" wrapText="1"/>
      <protection/>
    </xf>
    <xf numFmtId="0" fontId="1" fillId="41" borderId="10" xfId="56" applyNumberFormat="1" applyFont="1" applyFill="1" applyBorder="1" applyAlignment="1">
      <alignment horizontal="center" vertical="center" wrapText="1"/>
      <protection/>
    </xf>
    <xf numFmtId="0" fontId="0" fillId="33" borderId="32" xfId="56" applyNumberFormat="1" applyFont="1" applyFill="1" applyBorder="1" applyAlignment="1">
      <alignment horizontal="center" vertical="center" wrapText="1"/>
      <protection/>
    </xf>
    <xf numFmtId="0" fontId="6" fillId="33" borderId="58" xfId="56" applyNumberFormat="1" applyFont="1" applyFill="1" applyBorder="1" applyAlignment="1">
      <alignment horizontal="center" vertical="center"/>
      <protection/>
    </xf>
    <xf numFmtId="0" fontId="6" fillId="33" borderId="46" xfId="56" applyNumberFormat="1" applyFont="1" applyFill="1" applyBorder="1" applyAlignment="1">
      <alignment horizontal="center" vertical="center"/>
      <protection/>
    </xf>
    <xf numFmtId="0" fontId="6" fillId="33" borderId="38" xfId="56" applyNumberFormat="1" applyFont="1" applyFill="1" applyBorder="1" applyAlignment="1">
      <alignment horizontal="center" vertical="center"/>
      <protection/>
    </xf>
    <xf numFmtId="0" fontId="0" fillId="35" borderId="45" xfId="56" applyFont="1" applyFill="1" applyBorder="1" applyAlignment="1" applyProtection="1">
      <alignment horizontal="center" vertical="center"/>
      <protection locked="0"/>
    </xf>
    <xf numFmtId="0" fontId="0" fillId="35" borderId="46" xfId="56" applyFont="1" applyFill="1" applyBorder="1" applyAlignment="1" applyProtection="1">
      <alignment horizontal="center" vertical="center"/>
      <protection locked="0"/>
    </xf>
    <xf numFmtId="0" fontId="6" fillId="33" borderId="35" xfId="56" applyNumberFormat="1" applyFont="1" applyFill="1" applyBorder="1" applyAlignment="1">
      <alignment horizontal="center" vertical="center"/>
      <protection/>
    </xf>
    <xf numFmtId="0" fontId="6" fillId="33" borderId="49" xfId="56" applyNumberFormat="1" applyFont="1" applyFill="1" applyBorder="1" applyAlignment="1">
      <alignment horizontal="center" vertical="center"/>
      <protection/>
    </xf>
    <xf numFmtId="0" fontId="6" fillId="33" borderId="25" xfId="56" applyNumberFormat="1" applyFont="1" applyFill="1" applyBorder="1" applyAlignment="1">
      <alignment horizontal="center" vertical="center"/>
      <protection/>
    </xf>
    <xf numFmtId="0" fontId="6" fillId="33" borderId="29" xfId="56" applyNumberFormat="1" applyFont="1" applyFill="1" applyBorder="1" applyAlignment="1">
      <alignment horizontal="center" vertical="center"/>
      <protection/>
    </xf>
    <xf numFmtId="0" fontId="6" fillId="33" borderId="45" xfId="56" applyNumberFormat="1" applyFont="1" applyFill="1" applyBorder="1" applyAlignment="1">
      <alignment horizontal="center" vertical="center"/>
      <protection/>
    </xf>
    <xf numFmtId="0" fontId="6" fillId="33" borderId="47" xfId="56" applyNumberFormat="1" applyFont="1" applyFill="1" applyBorder="1" applyAlignment="1">
      <alignment horizontal="center" vertical="center"/>
      <protection/>
    </xf>
    <xf numFmtId="0" fontId="0" fillId="33" borderId="18" xfId="56" applyNumberFormat="1" applyFont="1" applyFill="1" applyBorder="1" applyAlignment="1">
      <alignment horizontal="center" vertical="center" wrapText="1"/>
      <protection/>
    </xf>
    <xf numFmtId="0" fontId="1" fillId="33" borderId="10" xfId="56" applyNumberFormat="1" applyFont="1" applyFill="1" applyBorder="1" applyAlignment="1">
      <alignment horizontal="center" vertical="center" wrapText="1"/>
      <protection/>
    </xf>
    <xf numFmtId="0" fontId="1" fillId="33" borderId="34" xfId="56" applyNumberFormat="1" applyFont="1" applyFill="1" applyBorder="1" applyAlignment="1">
      <alignment horizontal="center" vertical="center" wrapText="1"/>
      <protection/>
    </xf>
    <xf numFmtId="0" fontId="1" fillId="33" borderId="17" xfId="56" applyNumberFormat="1" applyFont="1" applyFill="1" applyBorder="1" applyAlignment="1">
      <alignment horizontal="center" vertical="center" wrapText="1"/>
      <protection/>
    </xf>
    <xf numFmtId="0" fontId="1" fillId="33" borderId="18" xfId="56" applyNumberFormat="1" applyFont="1" applyFill="1" applyBorder="1" applyAlignment="1">
      <alignment horizontal="center" vertical="center" wrapText="1"/>
      <protection/>
    </xf>
    <xf numFmtId="0" fontId="0" fillId="33" borderId="17" xfId="56" applyNumberFormat="1" applyFont="1" applyFill="1" applyBorder="1" applyAlignment="1">
      <alignment horizontal="center" vertical="center" wrapText="1"/>
      <protection/>
    </xf>
    <xf numFmtId="0" fontId="0" fillId="33" borderId="34" xfId="56" applyNumberFormat="1" applyFont="1" applyFill="1" applyBorder="1" applyAlignment="1">
      <alignment horizontal="center" vertical="center" wrapText="1"/>
      <protection/>
    </xf>
    <xf numFmtId="0" fontId="0" fillId="33" borderId="19" xfId="56" applyNumberFormat="1" applyFont="1" applyFill="1" applyBorder="1" applyAlignment="1">
      <alignment horizontal="center" vertical="center" wrapText="1"/>
      <protection/>
    </xf>
    <xf numFmtId="0" fontId="0" fillId="35" borderId="20" xfId="56" applyNumberFormat="1" applyFont="1" applyFill="1" applyBorder="1" applyAlignment="1">
      <alignment horizontal="center" vertical="center" wrapText="1"/>
      <protection/>
    </xf>
    <xf numFmtId="0" fontId="0" fillId="33" borderId="52" xfId="56" applyNumberFormat="1" applyFont="1" applyFill="1" applyBorder="1" applyAlignment="1">
      <alignment horizontal="center" vertical="center" wrapText="1"/>
      <protection/>
    </xf>
    <xf numFmtId="0" fontId="0" fillId="35" borderId="37" xfId="56" applyNumberFormat="1" applyFont="1" applyFill="1" applyBorder="1" applyAlignment="1">
      <alignment horizontal="center" vertical="center" wrapText="1"/>
      <protection/>
    </xf>
    <xf numFmtId="0" fontId="0" fillId="41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56" applyNumberFormat="1" applyFont="1" applyFill="1" applyBorder="1" applyAlignment="1">
      <alignment horizontal="center" vertical="center"/>
      <protection/>
    </xf>
    <xf numFmtId="0" fontId="0" fillId="33" borderId="37" xfId="56" applyNumberFormat="1" applyFont="1" applyFill="1" applyBorder="1" applyAlignment="1">
      <alignment horizontal="center" vertical="center"/>
      <protection/>
    </xf>
    <xf numFmtId="0" fontId="0" fillId="35" borderId="28" xfId="56" applyNumberFormat="1" applyFont="1" applyFill="1" applyBorder="1" applyAlignment="1">
      <alignment horizontal="center" vertical="center" wrapText="1"/>
      <protection/>
    </xf>
    <xf numFmtId="0" fontId="0" fillId="35" borderId="46" xfId="56" applyNumberFormat="1" applyFont="1" applyFill="1" applyBorder="1" applyAlignment="1">
      <alignment horizontal="center" vertical="center" wrapText="1"/>
      <protection/>
    </xf>
    <xf numFmtId="0" fontId="0" fillId="35" borderId="38" xfId="56" applyNumberFormat="1" applyFont="1" applyFill="1" applyBorder="1" applyAlignment="1">
      <alignment horizontal="center" vertical="center" wrapText="1"/>
      <protection/>
    </xf>
    <xf numFmtId="0" fontId="0" fillId="35" borderId="58" xfId="56" applyNumberFormat="1" applyFont="1" applyFill="1" applyBorder="1" applyAlignment="1">
      <alignment horizontal="center" vertical="center" wrapText="1"/>
      <protection/>
    </xf>
    <xf numFmtId="0" fontId="0" fillId="34" borderId="59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6" applyNumberFormat="1" applyFont="1" applyBorder="1" applyAlignment="1">
      <alignment horizontal="center" vertical="center"/>
      <protection/>
    </xf>
    <xf numFmtId="0" fontId="6" fillId="33" borderId="10" xfId="56" applyNumberFormat="1" applyFont="1" applyFill="1" applyBorder="1" applyAlignment="1">
      <alignment horizontal="center" vertical="center"/>
      <protection/>
    </xf>
    <xf numFmtId="0" fontId="6" fillId="33" borderId="19" xfId="56" applyNumberFormat="1" applyFont="1" applyFill="1" applyBorder="1" applyAlignment="1">
      <alignment horizontal="center" vertical="center"/>
      <protection/>
    </xf>
    <xf numFmtId="0" fontId="6" fillId="33" borderId="20" xfId="56" applyNumberFormat="1" applyFont="1" applyFill="1" applyBorder="1" applyAlignment="1">
      <alignment horizontal="center" vertical="center"/>
      <protection/>
    </xf>
    <xf numFmtId="0" fontId="6" fillId="33" borderId="42" xfId="56" applyNumberFormat="1" applyFont="1" applyFill="1" applyBorder="1" applyAlignment="1">
      <alignment horizontal="center" vertical="center"/>
      <protection/>
    </xf>
    <xf numFmtId="0" fontId="6" fillId="33" borderId="31" xfId="56" applyNumberFormat="1" applyFont="1" applyFill="1" applyBorder="1" applyAlignment="1">
      <alignment horizontal="center" vertical="center"/>
      <protection/>
    </xf>
    <xf numFmtId="0" fontId="6" fillId="33" borderId="60" xfId="56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 applyProtection="1">
      <alignment horizontal="center" vertical="center"/>
      <protection locked="0"/>
    </xf>
    <xf numFmtId="0" fontId="5" fillId="35" borderId="10" xfId="54" applyFont="1" applyFill="1" applyBorder="1" applyAlignment="1" applyProtection="1">
      <alignment horizontal="center" vertical="center"/>
      <protection locked="0"/>
    </xf>
    <xf numFmtId="0" fontId="2" fillId="34" borderId="12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25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32" xfId="54" applyNumberFormat="1" applyFont="1" applyFill="1" applyBorder="1" applyAlignment="1" applyProtection="1">
      <alignment horizontal="left" vertical="center" wrapText="1"/>
      <protection locked="0"/>
    </xf>
    <xf numFmtId="0" fontId="18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5" applyFont="1" applyFill="1" applyBorder="1" applyAlignment="1" applyProtection="1">
      <alignment horizontal="left" vertical="center"/>
      <protection locked="0"/>
    </xf>
    <xf numFmtId="0" fontId="4" fillId="35" borderId="11" xfId="55" applyFont="1" applyFill="1" applyBorder="1" applyAlignment="1" applyProtection="1">
      <alignment horizontal="left" vertical="center"/>
      <protection locked="0"/>
    </xf>
    <xf numFmtId="0" fontId="4" fillId="35" borderId="10" xfId="55" applyFont="1" applyFill="1" applyBorder="1" applyAlignment="1">
      <alignment horizontal="left" vertical="center" wrapText="1"/>
      <protection/>
    </xf>
    <xf numFmtId="0" fontId="4" fillId="35" borderId="55" xfId="55" applyFont="1" applyFill="1" applyBorder="1" applyAlignment="1" applyProtection="1">
      <alignment horizontal="left" vertical="center"/>
      <protection locked="0"/>
    </xf>
    <xf numFmtId="0" fontId="4" fillId="35" borderId="12" xfId="55" applyFont="1" applyFill="1" applyBorder="1" applyAlignment="1" applyProtection="1">
      <alignment horizontal="left" vertical="center"/>
      <protection locked="0"/>
    </xf>
    <xf numFmtId="0" fontId="4" fillId="35" borderId="11" xfId="55" applyFont="1" applyFill="1" applyBorder="1" applyAlignment="1">
      <alignment horizontal="left" vertical="center" wrapText="1"/>
      <protection/>
    </xf>
    <xf numFmtId="0" fontId="4" fillId="35" borderId="55" xfId="55" applyFont="1" applyFill="1" applyBorder="1" applyAlignment="1">
      <alignment horizontal="left" vertical="center" wrapText="1"/>
      <protection/>
    </xf>
    <xf numFmtId="0" fontId="4" fillId="35" borderId="12" xfId="55" applyFont="1" applyFill="1" applyBorder="1" applyAlignment="1">
      <alignment horizontal="left" vertical="center" wrapText="1"/>
      <protection/>
    </xf>
    <xf numFmtId="0" fontId="4" fillId="35" borderId="43" xfId="55" applyFont="1" applyFill="1" applyBorder="1" applyAlignment="1" applyProtection="1">
      <alignment horizontal="left" vertical="center"/>
      <protection locked="0"/>
    </xf>
    <xf numFmtId="0" fontId="4" fillId="35" borderId="0" xfId="55" applyFont="1" applyFill="1" applyBorder="1" applyAlignment="1" applyProtection="1">
      <alignment horizontal="left" vertical="center"/>
      <protection locked="0"/>
    </xf>
    <xf numFmtId="0" fontId="4" fillId="35" borderId="61" xfId="55" applyFont="1" applyFill="1" applyBorder="1" applyAlignment="1" applyProtection="1">
      <alignment horizontal="left" vertical="center"/>
      <protection locked="0"/>
    </xf>
    <xf numFmtId="0" fontId="4" fillId="35" borderId="62" xfId="55" applyFont="1" applyFill="1" applyBorder="1" applyAlignment="1">
      <alignment horizontal="left" vertical="center" wrapText="1"/>
      <protection/>
    </xf>
    <xf numFmtId="0" fontId="0" fillId="35" borderId="13" xfId="55" applyFont="1" applyFill="1" applyBorder="1" applyAlignment="1" applyProtection="1">
      <alignment horizontal="left" vertical="center"/>
      <protection locked="0"/>
    </xf>
    <xf numFmtId="0" fontId="0" fillId="35" borderId="14" xfId="55" applyFont="1" applyFill="1" applyBorder="1" applyAlignment="1" applyProtection="1">
      <alignment horizontal="left" vertical="center"/>
      <protection locked="0"/>
    </xf>
    <xf numFmtId="0" fontId="0" fillId="35" borderId="15" xfId="55" applyFont="1" applyFill="1" applyBorder="1" applyAlignment="1" applyProtection="1">
      <alignment horizontal="left" vertical="center"/>
      <protection locked="0"/>
    </xf>
    <xf numFmtId="0" fontId="0" fillId="35" borderId="13" xfId="55" applyFont="1" applyFill="1" applyBorder="1" applyAlignment="1">
      <alignment horizontal="left" vertical="center" wrapText="1"/>
      <protection/>
    </xf>
    <xf numFmtId="0" fontId="0" fillId="35" borderId="14" xfId="55" applyFont="1" applyFill="1" applyBorder="1" applyAlignment="1">
      <alignment horizontal="left" vertical="center" wrapText="1"/>
      <protection/>
    </xf>
    <xf numFmtId="0" fontId="0" fillId="35" borderId="15" xfId="55" applyFont="1" applyFill="1" applyBorder="1" applyAlignment="1">
      <alignment horizontal="left" vertical="center" wrapText="1"/>
      <protection/>
    </xf>
    <xf numFmtId="0" fontId="4" fillId="35" borderId="13" xfId="55" applyFont="1" applyFill="1" applyBorder="1" applyAlignment="1">
      <alignment horizontal="left" vertical="center" wrapText="1"/>
      <protection/>
    </xf>
    <xf numFmtId="0" fontId="4" fillId="35" borderId="14" xfId="55" applyFont="1" applyFill="1" applyBorder="1" applyAlignment="1">
      <alignment horizontal="left" vertical="center" wrapText="1"/>
      <protection/>
    </xf>
    <xf numFmtId="0" fontId="4" fillId="35" borderId="1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25" xfId="55" applyFont="1" applyFill="1" applyBorder="1" applyAlignment="1">
      <alignment horizontal="left" vertical="center" wrapText="1"/>
      <protection/>
    </xf>
    <xf numFmtId="0" fontId="0" fillId="35" borderId="13" xfId="55" applyFont="1" applyFill="1" applyBorder="1" applyAlignment="1">
      <alignment horizontal="left" vertical="center" wrapText="1"/>
      <protection/>
    </xf>
    <xf numFmtId="0" fontId="4" fillId="35" borderId="25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5" xfId="55" applyFont="1" applyFill="1" applyBorder="1" applyAlignment="1">
      <alignment horizontal="left" vertical="center" wrapText="1"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55" xfId="55" applyFont="1" applyFill="1" applyBorder="1" applyAlignment="1" applyProtection="1">
      <alignment horizontal="left" vertical="center"/>
      <protection locked="0"/>
    </xf>
    <xf numFmtId="0" fontId="0" fillId="35" borderId="12" xfId="55" applyFont="1" applyFill="1" applyBorder="1" applyAlignment="1" applyProtection="1">
      <alignment horizontal="left" vertical="center"/>
      <protection locked="0"/>
    </xf>
    <xf numFmtId="172" fontId="4" fillId="35" borderId="63" xfId="55" applyNumberFormat="1" applyFont="1" applyFill="1" applyBorder="1" applyAlignment="1" applyProtection="1">
      <alignment horizontal="left" vertical="center"/>
      <protection locked="0"/>
    </xf>
    <xf numFmtId="172" fontId="4" fillId="35" borderId="64" xfId="55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view="pageBreakPreview" zoomScale="120" zoomScaleSheetLayoutView="120" workbookViewId="0" topLeftCell="A10">
      <selection activeCell="AN41" sqref="AN41"/>
    </sheetView>
  </sheetViews>
  <sheetFormatPr defaultColWidth="14.66015625" defaultRowHeight="13.5" customHeight="1"/>
  <cols>
    <col min="1" max="1" width="6.5" style="62" customWidth="1"/>
    <col min="2" max="12" width="3.33203125" style="62" customWidth="1"/>
    <col min="13" max="13" width="3.83203125" style="62" customWidth="1"/>
    <col min="14" max="62" width="3.33203125" style="62" customWidth="1"/>
    <col min="63" max="63" width="3" style="62" customWidth="1"/>
    <col min="64" max="16384" width="14.66015625" style="62" customWidth="1"/>
  </cols>
  <sheetData>
    <row r="1" spans="1:63" ht="33.75" customHeight="1">
      <c r="A1" s="291" t="s">
        <v>381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60"/>
      <c r="BB1" s="60" t="s">
        <v>434</v>
      </c>
      <c r="BC1" s="61"/>
      <c r="BD1" s="60"/>
      <c r="BE1" s="60"/>
      <c r="BF1" s="61"/>
      <c r="BG1" s="60"/>
      <c r="BH1" s="60"/>
      <c r="BI1" s="61"/>
      <c r="BJ1" s="60"/>
      <c r="BK1" s="60"/>
    </row>
    <row r="2" spans="1:63" ht="22.5" customHeight="1">
      <c r="A2" s="292" t="s">
        <v>435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  <c r="M2" s="293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282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</row>
    <row r="3" spans="1:63" ht="24" customHeight="1">
      <c r="A3" s="294" t="s">
        <v>436</v>
      </c>
      <c r="B3" s="294"/>
      <c r="C3" s="294"/>
      <c r="D3" s="294"/>
      <c r="E3" s="294"/>
      <c r="F3" s="294"/>
      <c r="G3" s="294"/>
      <c r="H3" s="294"/>
      <c r="I3" s="294"/>
      <c r="J3" s="294"/>
      <c r="K3" s="283"/>
      <c r="L3" s="283"/>
      <c r="M3" s="283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282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</row>
    <row r="4" spans="1:63" ht="24" customHeight="1">
      <c r="A4" s="295" t="s">
        <v>535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282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</row>
    <row r="5" spans="1:63" ht="24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282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</row>
    <row r="6" spans="1:63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282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</row>
    <row r="7" spans="1:63" ht="24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</row>
    <row r="8" spans="1:63" ht="1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59"/>
      <c r="N8" s="59"/>
      <c r="O8" s="285" t="s">
        <v>382</v>
      </c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64"/>
    </row>
    <row r="9" spans="1:63" ht="1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59"/>
      <c r="N9" s="59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64"/>
    </row>
    <row r="10" spans="1:63" ht="11.2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59"/>
      <c r="N10" s="59"/>
      <c r="O10" s="287" t="s">
        <v>437</v>
      </c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64"/>
    </row>
    <row r="11" spans="1:63" ht="11.25" customHeight="1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59"/>
      <c r="N11" s="59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64"/>
    </row>
    <row r="12" spans="1:63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4"/>
      <c r="BB12" s="64"/>
      <c r="BC12" s="59"/>
      <c r="BD12" s="64"/>
      <c r="BE12" s="64"/>
      <c r="BF12" s="59"/>
      <c r="BG12" s="64"/>
      <c r="BH12" s="64"/>
      <c r="BI12" s="59"/>
      <c r="BJ12" s="64"/>
      <c r="BK12" s="64"/>
    </row>
    <row r="13" spans="1:63" ht="12" customHeight="1">
      <c r="A13" s="288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4"/>
      <c r="BB13" s="64"/>
      <c r="BC13" s="59"/>
      <c r="BD13" s="64"/>
      <c r="BE13" s="64"/>
      <c r="BF13" s="59"/>
      <c r="BG13" s="64"/>
      <c r="BH13" s="64"/>
      <c r="BI13" s="59"/>
      <c r="BJ13" s="64"/>
      <c r="BK13" s="64"/>
    </row>
    <row r="14" spans="1:63" ht="12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59"/>
      <c r="N14" s="59"/>
      <c r="O14" s="289" t="s">
        <v>438</v>
      </c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64"/>
    </row>
    <row r="15" spans="1:63" ht="12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289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89"/>
      <c r="BK15" s="64"/>
    </row>
    <row r="16" spans="1:63" ht="12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289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89"/>
      <c r="BK16" s="64"/>
    </row>
    <row r="17" spans="1:63" ht="15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64"/>
    </row>
    <row r="18" spans="1:63" ht="13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279" t="s">
        <v>383</v>
      </c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64"/>
    </row>
    <row r="19" spans="1:63" ht="13.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64"/>
    </row>
    <row r="20" spans="1:63" ht="9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4"/>
      <c r="BB20" s="64"/>
      <c r="BC20" s="59"/>
      <c r="BD20" s="64"/>
      <c r="BE20" s="64"/>
      <c r="BF20" s="59"/>
      <c r="BG20" s="64"/>
      <c r="BH20" s="64"/>
      <c r="BI20" s="59"/>
      <c r="BJ20" s="64"/>
      <c r="BK20" s="64"/>
    </row>
    <row r="21" spans="1:63" ht="9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280" t="s">
        <v>384</v>
      </c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64"/>
    </row>
    <row r="22" spans="1:63" ht="8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64"/>
    </row>
    <row r="23" spans="1:63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81" t="s">
        <v>536</v>
      </c>
      <c r="P23" s="281"/>
      <c r="Q23" s="281"/>
      <c r="R23" s="281"/>
      <c r="S23" s="281"/>
      <c r="T23" s="59"/>
      <c r="U23" s="277" t="s">
        <v>537</v>
      </c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64"/>
    </row>
    <row r="24" spans="1:63" ht="18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72" t="s">
        <v>385</v>
      </c>
      <c r="P24" s="272"/>
      <c r="Q24" s="272"/>
      <c r="R24" s="272"/>
      <c r="S24" s="272"/>
      <c r="T24" s="272"/>
      <c r="U24" s="272" t="s">
        <v>386</v>
      </c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64"/>
      <c r="BK24" s="64"/>
    </row>
    <row r="25" spans="1:63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73" t="s">
        <v>387</v>
      </c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59"/>
      <c r="AD25" s="65"/>
      <c r="AE25" s="273" t="s">
        <v>388</v>
      </c>
      <c r="AF25" s="273"/>
      <c r="AG25" s="273"/>
      <c r="AH25" s="273"/>
      <c r="AI25" s="277" t="s">
        <v>389</v>
      </c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7"/>
      <c r="BG25" s="277"/>
      <c r="BH25" s="277"/>
      <c r="BI25" s="277"/>
      <c r="BJ25" s="277"/>
      <c r="BK25" s="64"/>
    </row>
    <row r="26" spans="1:63" ht="13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5"/>
      <c r="AZ26" s="59"/>
      <c r="BA26" s="64"/>
      <c r="BB26" s="64"/>
      <c r="BC26" s="59"/>
      <c r="BD26" s="64"/>
      <c r="BE26" s="64"/>
      <c r="BF26" s="59"/>
      <c r="BG26" s="64"/>
      <c r="BH26" s="64"/>
      <c r="BI26" s="59"/>
      <c r="BJ26" s="64"/>
      <c r="BK26" s="64"/>
    </row>
    <row r="27" spans="1:63" ht="19.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73" t="s">
        <v>390</v>
      </c>
      <c r="P27" s="273"/>
      <c r="Q27" s="273"/>
      <c r="R27" s="273"/>
      <c r="S27" s="273"/>
      <c r="T27" s="273"/>
      <c r="U27" s="278" t="s">
        <v>391</v>
      </c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64"/>
    </row>
    <row r="28" spans="1:63" ht="12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65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4"/>
      <c r="BB28" s="64"/>
      <c r="BC28" s="59"/>
      <c r="BD28" s="64"/>
      <c r="BE28" s="64"/>
      <c r="BF28" s="59"/>
      <c r="BG28" s="64"/>
      <c r="BH28" s="64"/>
      <c r="BI28" s="59"/>
      <c r="BJ28" s="64"/>
      <c r="BK28" s="64"/>
    </row>
    <row r="29" spans="1:63" ht="18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273" t="s">
        <v>392</v>
      </c>
      <c r="P29" s="273"/>
      <c r="Q29" s="273"/>
      <c r="R29" s="273"/>
      <c r="S29" s="273"/>
      <c r="T29" s="273"/>
      <c r="U29" s="277" t="s">
        <v>393</v>
      </c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4"/>
      <c r="BB29" s="64"/>
      <c r="BC29" s="59"/>
      <c r="BD29" s="64"/>
      <c r="BE29" s="64"/>
      <c r="BF29" s="59"/>
      <c r="BG29" s="64"/>
      <c r="BH29" s="64"/>
      <c r="BI29" s="59"/>
      <c r="BJ29" s="64"/>
      <c r="BK29" s="64"/>
    </row>
    <row r="30" spans="1:63" ht="12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5"/>
      <c r="AE30" s="65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65"/>
      <c r="AX30" s="59"/>
      <c r="AY30" s="59"/>
      <c r="AZ30" s="59"/>
      <c r="BA30" s="64"/>
      <c r="BB30" s="64"/>
      <c r="BC30" s="59"/>
      <c r="BD30" s="64"/>
      <c r="BE30" s="64"/>
      <c r="BF30" s="59"/>
      <c r="BG30" s="64"/>
      <c r="BH30" s="64"/>
      <c r="BI30" s="59"/>
      <c r="BJ30" s="64"/>
      <c r="BK30" s="64"/>
    </row>
    <row r="31" spans="1:63" ht="16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273" t="s">
        <v>394</v>
      </c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59"/>
      <c r="AB31" s="277" t="s">
        <v>395</v>
      </c>
      <c r="AC31" s="277"/>
      <c r="AD31" s="277"/>
      <c r="AE31" s="277"/>
      <c r="AF31" s="277"/>
      <c r="AG31" s="59"/>
      <c r="AH31" s="59"/>
      <c r="AI31" s="273" t="s">
        <v>396</v>
      </c>
      <c r="AJ31" s="273"/>
      <c r="AK31" s="273"/>
      <c r="AL31" s="273"/>
      <c r="AM31" s="273"/>
      <c r="AN31" s="273"/>
      <c r="AO31" s="273"/>
      <c r="AP31" s="273"/>
      <c r="AQ31" s="273"/>
      <c r="AR31" s="273"/>
      <c r="AS31" s="277">
        <v>2020</v>
      </c>
      <c r="AT31" s="277"/>
      <c r="AU31" s="277"/>
      <c r="AV31" s="277"/>
      <c r="AW31" s="65"/>
      <c r="AX31" s="59"/>
      <c r="AY31" s="59"/>
      <c r="AZ31" s="59"/>
      <c r="BA31" s="64"/>
      <c r="BB31" s="64"/>
      <c r="BC31" s="59"/>
      <c r="BD31" s="64"/>
      <c r="BE31" s="64"/>
      <c r="BF31" s="59"/>
      <c r="BG31" s="64"/>
      <c r="BH31" s="64"/>
      <c r="BI31" s="59"/>
      <c r="BJ31" s="64"/>
      <c r="BK31" s="64"/>
    </row>
    <row r="32" spans="1:63" ht="11.25" customHeight="1">
      <c r="A32" s="59"/>
      <c r="B32" s="59"/>
      <c r="C32" s="59"/>
      <c r="D32" s="59"/>
      <c r="E32" s="59"/>
      <c r="F32" s="59"/>
      <c r="G32" s="59"/>
      <c r="H32" s="274"/>
      <c r="I32" s="274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4"/>
      <c r="BB32" s="64"/>
      <c r="BC32" s="59"/>
      <c r="BD32" s="64"/>
      <c r="BE32" s="64"/>
      <c r="BF32" s="59"/>
      <c r="BG32" s="64"/>
      <c r="BH32" s="64"/>
      <c r="BI32" s="59"/>
      <c r="BJ32" s="64"/>
      <c r="BK32" s="64"/>
    </row>
    <row r="33" spans="1:63" ht="17.25" customHeight="1">
      <c r="A33" s="59"/>
      <c r="B33" s="59"/>
      <c r="C33" s="59"/>
      <c r="D33" s="59"/>
      <c r="E33" s="59"/>
      <c r="F33" s="59"/>
      <c r="G33" s="59"/>
      <c r="H33" s="274"/>
      <c r="I33" s="274"/>
      <c r="J33" s="59"/>
      <c r="K33" s="59"/>
      <c r="L33" s="59"/>
      <c r="M33" s="59"/>
      <c r="N33" s="59"/>
      <c r="O33" s="273" t="s">
        <v>397</v>
      </c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8" t="s">
        <v>398</v>
      </c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64"/>
    </row>
    <row r="34" spans="1:63" ht="15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272" t="s">
        <v>399</v>
      </c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64"/>
    </row>
    <row r="35" spans="1:63" ht="7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64"/>
    </row>
    <row r="36" spans="1:63" ht="18.75" customHeight="1">
      <c r="A36" s="59"/>
      <c r="B36" s="59"/>
      <c r="C36" s="59"/>
      <c r="D36" s="59"/>
      <c r="E36" s="59"/>
      <c r="F36" s="59"/>
      <c r="G36" s="59"/>
      <c r="H36" s="59"/>
      <c r="I36" s="274"/>
      <c r="J36" s="274"/>
      <c r="K36" s="59"/>
      <c r="L36" s="59"/>
      <c r="M36" s="59"/>
      <c r="N36" s="59"/>
      <c r="O36" s="273" t="s">
        <v>400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4" t="s">
        <v>401</v>
      </c>
      <c r="AA36" s="274"/>
      <c r="AB36" s="275">
        <v>41750</v>
      </c>
      <c r="AC36" s="276"/>
      <c r="AD36" s="276"/>
      <c r="AE36" s="276"/>
      <c r="AF36" s="276"/>
      <c r="AG36" s="274" t="s">
        <v>402</v>
      </c>
      <c r="AH36" s="274"/>
      <c r="AI36" s="276">
        <v>359</v>
      </c>
      <c r="AJ36" s="276"/>
      <c r="AK36" s="276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64"/>
      <c r="BB36" s="64"/>
      <c r="BC36" s="59"/>
      <c r="BD36" s="64"/>
      <c r="BE36" s="64"/>
      <c r="BF36" s="59"/>
      <c r="BG36" s="64"/>
      <c r="BH36" s="64"/>
      <c r="BI36" s="59"/>
      <c r="BJ36" s="64"/>
      <c r="BK36" s="64"/>
    </row>
    <row r="37" spans="1:63" ht="16.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4"/>
      <c r="BB37" s="64"/>
      <c r="BC37" s="59"/>
      <c r="BD37" s="64"/>
      <c r="BE37" s="64"/>
      <c r="BF37" s="59"/>
      <c r="BG37" s="64"/>
      <c r="BH37" s="64"/>
      <c r="BI37" s="59"/>
      <c r="BJ37" s="64"/>
      <c r="BK37" s="64"/>
    </row>
  </sheetData>
  <sheetProtection/>
  <mergeCells count="43">
    <mergeCell ref="A1:L1"/>
    <mergeCell ref="A2:M2"/>
    <mergeCell ref="AV2:BK2"/>
    <mergeCell ref="A3:M3"/>
    <mergeCell ref="AV3:BK3"/>
    <mergeCell ref="A4:L5"/>
    <mergeCell ref="AV4:BK4"/>
    <mergeCell ref="AV5:BK5"/>
    <mergeCell ref="AV6:BK6"/>
    <mergeCell ref="A8:L9"/>
    <mergeCell ref="O8:BJ9"/>
    <mergeCell ref="A10:L11"/>
    <mergeCell ref="O10:BJ11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27:T27"/>
    <mergeCell ref="U27:BJ27"/>
    <mergeCell ref="O29:T29"/>
    <mergeCell ref="U29:AF29"/>
    <mergeCell ref="O31:Z31"/>
    <mergeCell ref="AB31:AF31"/>
    <mergeCell ref="AI31:AR31"/>
    <mergeCell ref="AS31:AV31"/>
    <mergeCell ref="H32:I33"/>
    <mergeCell ref="O33:AH33"/>
    <mergeCell ref="AI33:BJ33"/>
    <mergeCell ref="AI34:BJ35"/>
    <mergeCell ref="O35:AH35"/>
    <mergeCell ref="I36:J36"/>
    <mergeCell ref="O36:Y36"/>
    <mergeCell ref="Z36:AA36"/>
    <mergeCell ref="AB36:AF36"/>
    <mergeCell ref="AG36:AH36"/>
    <mergeCell ref="AI36:AK36"/>
  </mergeCells>
  <printOptions/>
  <pageMargins left="0.75" right="0.75" top="1" bottom="1" header="0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6"/>
  <sheetViews>
    <sheetView showGridLines="0" view="pageBreakPreview" zoomScale="130" zoomScaleSheetLayoutView="130" zoomScalePageLayoutView="0" workbookViewId="0" topLeftCell="A8">
      <selection activeCell="Q101" sqref="Q101:S101"/>
    </sheetView>
  </sheetViews>
  <sheetFormatPr defaultColWidth="14.66015625" defaultRowHeight="13.5" customHeight="1"/>
  <cols>
    <col min="1" max="1" width="6.5" style="62" customWidth="1"/>
    <col min="2" max="64" width="3.33203125" style="62" customWidth="1"/>
    <col min="65" max="16384" width="14.66015625" style="62" customWidth="1"/>
  </cols>
  <sheetData>
    <row r="1" spans="1:34" ht="7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17" ht="19.5" customHeight="1">
      <c r="A2" s="320" t="s">
        <v>292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53" ht="11.25" customHeight="1">
      <c r="A3" s="309" t="s">
        <v>293</v>
      </c>
      <c r="B3" s="309" t="s">
        <v>294</v>
      </c>
      <c r="C3" s="309"/>
      <c r="D3" s="309"/>
      <c r="E3" s="309"/>
      <c r="F3" s="318" t="s">
        <v>295</v>
      </c>
      <c r="G3" s="309" t="s">
        <v>296</v>
      </c>
      <c r="H3" s="309"/>
      <c r="I3" s="309"/>
      <c r="J3" s="318" t="s">
        <v>297</v>
      </c>
      <c r="K3" s="309" t="s">
        <v>298</v>
      </c>
      <c r="L3" s="309"/>
      <c r="M3" s="309"/>
      <c r="N3" s="125"/>
      <c r="O3" s="309" t="s">
        <v>299</v>
      </c>
      <c r="P3" s="309"/>
      <c r="Q3" s="309"/>
      <c r="R3" s="309"/>
      <c r="S3" s="318" t="s">
        <v>300</v>
      </c>
      <c r="T3" s="309" t="s">
        <v>301</v>
      </c>
      <c r="U3" s="309"/>
      <c r="V3" s="309"/>
      <c r="W3" s="318" t="s">
        <v>302</v>
      </c>
      <c r="X3" s="309" t="s">
        <v>303</v>
      </c>
      <c r="Y3" s="309"/>
      <c r="Z3" s="309"/>
      <c r="AA3" s="318" t="s">
        <v>304</v>
      </c>
      <c r="AB3" s="309" t="s">
        <v>305</v>
      </c>
      <c r="AC3" s="309"/>
      <c r="AD3" s="309"/>
      <c r="AE3" s="309"/>
      <c r="AF3" s="318" t="s">
        <v>306</v>
      </c>
      <c r="AG3" s="309" t="s">
        <v>307</v>
      </c>
      <c r="AH3" s="309"/>
      <c r="AI3" s="309"/>
      <c r="AJ3" s="318" t="s">
        <v>308</v>
      </c>
      <c r="AK3" s="309" t="s">
        <v>309</v>
      </c>
      <c r="AL3" s="309"/>
      <c r="AM3" s="309"/>
      <c r="AN3" s="309"/>
      <c r="AO3" s="309" t="s">
        <v>310</v>
      </c>
      <c r="AP3" s="309"/>
      <c r="AQ3" s="309"/>
      <c r="AR3" s="309"/>
      <c r="AS3" s="318" t="s">
        <v>311</v>
      </c>
      <c r="AT3" s="309" t="s">
        <v>312</v>
      </c>
      <c r="AU3" s="309"/>
      <c r="AV3" s="309"/>
      <c r="AW3" s="318" t="s">
        <v>313</v>
      </c>
      <c r="AX3" s="309" t="s">
        <v>314</v>
      </c>
      <c r="AY3" s="309"/>
      <c r="AZ3" s="309"/>
      <c r="BA3" s="309"/>
    </row>
    <row r="4" spans="1:53" ht="60.75" customHeight="1">
      <c r="A4" s="309"/>
      <c r="B4" s="133" t="s">
        <v>315</v>
      </c>
      <c r="C4" s="133" t="s">
        <v>316</v>
      </c>
      <c r="D4" s="133" t="s">
        <v>317</v>
      </c>
      <c r="E4" s="133" t="s">
        <v>318</v>
      </c>
      <c r="F4" s="319"/>
      <c r="G4" s="133" t="s">
        <v>319</v>
      </c>
      <c r="H4" s="133" t="s">
        <v>320</v>
      </c>
      <c r="I4" s="133" t="s">
        <v>321</v>
      </c>
      <c r="J4" s="319"/>
      <c r="K4" s="133" t="s">
        <v>322</v>
      </c>
      <c r="L4" s="133" t="s">
        <v>323</v>
      </c>
      <c r="M4" s="133" t="s">
        <v>324</v>
      </c>
      <c r="N4" s="133" t="s">
        <v>325</v>
      </c>
      <c r="O4" s="133" t="s">
        <v>315</v>
      </c>
      <c r="P4" s="133" t="s">
        <v>316</v>
      </c>
      <c r="Q4" s="133" t="s">
        <v>317</v>
      </c>
      <c r="R4" s="133" t="s">
        <v>318</v>
      </c>
      <c r="S4" s="319"/>
      <c r="T4" s="133" t="s">
        <v>326</v>
      </c>
      <c r="U4" s="133" t="s">
        <v>327</v>
      </c>
      <c r="V4" s="133" t="s">
        <v>328</v>
      </c>
      <c r="W4" s="319"/>
      <c r="X4" s="133" t="s">
        <v>329</v>
      </c>
      <c r="Y4" s="133" t="s">
        <v>330</v>
      </c>
      <c r="Z4" s="133" t="s">
        <v>331</v>
      </c>
      <c r="AA4" s="319"/>
      <c r="AB4" s="133" t="s">
        <v>329</v>
      </c>
      <c r="AC4" s="133" t="s">
        <v>330</v>
      </c>
      <c r="AD4" s="133" t="s">
        <v>331</v>
      </c>
      <c r="AE4" s="133" t="s">
        <v>332</v>
      </c>
      <c r="AF4" s="319"/>
      <c r="AG4" s="133" t="s">
        <v>319</v>
      </c>
      <c r="AH4" s="133" t="s">
        <v>320</v>
      </c>
      <c r="AI4" s="133" t="s">
        <v>321</v>
      </c>
      <c r="AJ4" s="319"/>
      <c r="AK4" s="133" t="s">
        <v>333</v>
      </c>
      <c r="AL4" s="133" t="s">
        <v>334</v>
      </c>
      <c r="AM4" s="133" t="s">
        <v>335</v>
      </c>
      <c r="AN4" s="133" t="s">
        <v>336</v>
      </c>
      <c r="AO4" s="133" t="s">
        <v>315</v>
      </c>
      <c r="AP4" s="133" t="s">
        <v>316</v>
      </c>
      <c r="AQ4" s="133" t="s">
        <v>317</v>
      </c>
      <c r="AR4" s="133" t="s">
        <v>318</v>
      </c>
      <c r="AS4" s="319"/>
      <c r="AT4" s="133" t="s">
        <v>319</v>
      </c>
      <c r="AU4" s="133" t="s">
        <v>320</v>
      </c>
      <c r="AV4" s="133" t="s">
        <v>321</v>
      </c>
      <c r="AW4" s="319"/>
      <c r="AX4" s="133" t="s">
        <v>322</v>
      </c>
      <c r="AY4" s="133" t="s">
        <v>323</v>
      </c>
      <c r="AZ4" s="133" t="s">
        <v>324</v>
      </c>
      <c r="BA4" s="132" t="s">
        <v>337</v>
      </c>
    </row>
    <row r="5" spans="1:53" ht="9.75" customHeight="1">
      <c r="A5" s="309"/>
      <c r="B5" s="130" t="s">
        <v>3</v>
      </c>
      <c r="C5" s="130" t="s">
        <v>4</v>
      </c>
      <c r="D5" s="130" t="s">
        <v>5</v>
      </c>
      <c r="E5" s="130" t="s">
        <v>7</v>
      </c>
      <c r="F5" s="130" t="s">
        <v>8</v>
      </c>
      <c r="G5" s="130" t="s">
        <v>10</v>
      </c>
      <c r="H5" s="130" t="s">
        <v>11</v>
      </c>
      <c r="I5" s="130" t="s">
        <v>13</v>
      </c>
      <c r="J5" s="130" t="s">
        <v>14</v>
      </c>
      <c r="K5" s="130" t="s">
        <v>16</v>
      </c>
      <c r="L5" s="130" t="s">
        <v>18</v>
      </c>
      <c r="M5" s="130" t="s">
        <v>77</v>
      </c>
      <c r="N5" s="130" t="s">
        <v>80</v>
      </c>
      <c r="O5" s="130" t="s">
        <v>83</v>
      </c>
      <c r="P5" s="130" t="s">
        <v>86</v>
      </c>
      <c r="Q5" s="130" t="s">
        <v>89</v>
      </c>
      <c r="R5" s="130" t="s">
        <v>92</v>
      </c>
      <c r="S5" s="130" t="s">
        <v>95</v>
      </c>
      <c r="T5" s="130" t="s">
        <v>97</v>
      </c>
      <c r="U5" s="130" t="s">
        <v>100</v>
      </c>
      <c r="V5" s="130" t="s">
        <v>106</v>
      </c>
      <c r="W5" s="130" t="s">
        <v>110</v>
      </c>
      <c r="X5" s="130" t="s">
        <v>113</v>
      </c>
      <c r="Y5" s="130" t="s">
        <v>115</v>
      </c>
      <c r="Z5" s="130" t="s">
        <v>118</v>
      </c>
      <c r="AA5" s="130" t="s">
        <v>123</v>
      </c>
      <c r="AB5" s="130" t="s">
        <v>127</v>
      </c>
      <c r="AC5" s="130" t="s">
        <v>130</v>
      </c>
      <c r="AD5" s="130" t="s">
        <v>133</v>
      </c>
      <c r="AE5" s="130" t="s">
        <v>134</v>
      </c>
      <c r="AF5" s="130" t="s">
        <v>136</v>
      </c>
      <c r="AG5" s="130" t="s">
        <v>222</v>
      </c>
      <c r="AH5" s="130" t="s">
        <v>223</v>
      </c>
      <c r="AI5" s="130" t="s">
        <v>224</v>
      </c>
      <c r="AJ5" s="130" t="s">
        <v>225</v>
      </c>
      <c r="AK5" s="130" t="s">
        <v>226</v>
      </c>
      <c r="AL5" s="130" t="s">
        <v>227</v>
      </c>
      <c r="AM5" s="130" t="s">
        <v>228</v>
      </c>
      <c r="AN5" s="130" t="s">
        <v>229</v>
      </c>
      <c r="AO5" s="130" t="s">
        <v>230</v>
      </c>
      <c r="AP5" s="130" t="s">
        <v>231</v>
      </c>
      <c r="AQ5" s="130" t="s">
        <v>232</v>
      </c>
      <c r="AR5" s="130" t="s">
        <v>233</v>
      </c>
      <c r="AS5" s="130" t="s">
        <v>234</v>
      </c>
      <c r="AT5" s="130" t="s">
        <v>235</v>
      </c>
      <c r="AU5" s="130" t="s">
        <v>236</v>
      </c>
      <c r="AV5" s="130" t="s">
        <v>237</v>
      </c>
      <c r="AW5" s="130" t="s">
        <v>238</v>
      </c>
      <c r="AX5" s="130" t="s">
        <v>239</v>
      </c>
      <c r="AY5" s="130" t="s">
        <v>240</v>
      </c>
      <c r="AZ5" s="130" t="s">
        <v>241</v>
      </c>
      <c r="BA5" s="131" t="s">
        <v>242</v>
      </c>
    </row>
    <row r="6" spans="1:53" ht="2.25" customHeight="1">
      <c r="A6" s="130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</row>
    <row r="7" spans="1:55" ht="10.5" customHeight="1">
      <c r="A7" s="314" t="s">
        <v>338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 t="s">
        <v>339</v>
      </c>
      <c r="T7" s="315" t="s">
        <v>339</v>
      </c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 t="s">
        <v>340</v>
      </c>
      <c r="AR7" s="315" t="s">
        <v>340</v>
      </c>
      <c r="AS7" s="315" t="s">
        <v>339</v>
      </c>
      <c r="AT7" s="315" t="s">
        <v>339</v>
      </c>
      <c r="AU7" s="315" t="s">
        <v>339</v>
      </c>
      <c r="AV7" s="315" t="s">
        <v>339</v>
      </c>
      <c r="AW7" s="315" t="s">
        <v>339</v>
      </c>
      <c r="AX7" s="315" t="s">
        <v>339</v>
      </c>
      <c r="AY7" s="315" t="s">
        <v>339</v>
      </c>
      <c r="AZ7" s="315" t="s">
        <v>339</v>
      </c>
      <c r="BA7" s="315" t="s">
        <v>339</v>
      </c>
      <c r="BB7" s="127"/>
      <c r="BC7" s="126"/>
    </row>
    <row r="8" spans="1:53" ht="10.5" customHeight="1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</row>
    <row r="9" spans="1:53" ht="2.25" customHeight="1">
      <c r="A9" s="130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</row>
    <row r="10" spans="1:64" ht="10.5" customHeight="1">
      <c r="A10" s="314" t="s">
        <v>341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 t="s">
        <v>340</v>
      </c>
      <c r="S10" s="315" t="s">
        <v>339</v>
      </c>
      <c r="T10" s="315" t="s">
        <v>339</v>
      </c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>
        <v>0</v>
      </c>
      <c r="AQ10" s="315">
        <v>0</v>
      </c>
      <c r="AR10" s="315" t="s">
        <v>340</v>
      </c>
      <c r="AS10" s="315" t="s">
        <v>339</v>
      </c>
      <c r="AT10" s="315" t="s">
        <v>339</v>
      </c>
      <c r="AU10" s="315" t="s">
        <v>339</v>
      </c>
      <c r="AV10" s="315" t="s">
        <v>339</v>
      </c>
      <c r="AW10" s="315" t="s">
        <v>339</v>
      </c>
      <c r="AX10" s="315" t="s">
        <v>339</v>
      </c>
      <c r="AY10" s="315" t="s">
        <v>339</v>
      </c>
      <c r="AZ10" s="315" t="s">
        <v>339</v>
      </c>
      <c r="BA10" s="315" t="s">
        <v>339</v>
      </c>
      <c r="BB10" s="127"/>
      <c r="BC10" s="126"/>
      <c r="BD10" s="127"/>
      <c r="BE10" s="127"/>
      <c r="BF10" s="126"/>
      <c r="BG10" s="127"/>
      <c r="BH10" s="127"/>
      <c r="BI10" s="126"/>
      <c r="BJ10" s="127"/>
      <c r="BK10" s="127"/>
      <c r="BL10" s="126"/>
    </row>
    <row r="11" spans="1:64" ht="10.5" customHeight="1">
      <c r="A11" s="314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127"/>
      <c r="BC11" s="126"/>
      <c r="BD11" s="127"/>
      <c r="BE11" s="127"/>
      <c r="BF11" s="126"/>
      <c r="BG11" s="127"/>
      <c r="BH11" s="127"/>
      <c r="BI11" s="126"/>
      <c r="BJ11" s="127"/>
      <c r="BK11" s="127"/>
      <c r="BL11" s="126"/>
    </row>
    <row r="12" spans="1:64" ht="2.25" customHeight="1">
      <c r="A12" s="130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127"/>
      <c r="BC12" s="126"/>
      <c r="BD12" s="127"/>
      <c r="BE12" s="127"/>
      <c r="BF12" s="126"/>
      <c r="BG12" s="127"/>
      <c r="BH12" s="127"/>
      <c r="BI12" s="126"/>
      <c r="BJ12" s="127"/>
      <c r="BK12" s="127"/>
      <c r="BL12" s="126"/>
    </row>
    <row r="13" spans="1:64" ht="10.5" customHeight="1">
      <c r="A13" s="314" t="s">
        <v>342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>
        <v>8</v>
      </c>
      <c r="O13" s="315">
        <v>8</v>
      </c>
      <c r="P13" s="315">
        <v>8</v>
      </c>
      <c r="Q13" s="315">
        <v>8</v>
      </c>
      <c r="R13" s="315" t="s">
        <v>340</v>
      </c>
      <c r="S13" s="315" t="s">
        <v>339</v>
      </c>
      <c r="T13" s="315" t="s">
        <v>339</v>
      </c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>
        <v>0</v>
      </c>
      <c r="AM13" s="315">
        <v>8</v>
      </c>
      <c r="AN13" s="315">
        <v>8</v>
      </c>
      <c r="AO13" s="315">
        <v>8</v>
      </c>
      <c r="AP13" s="315">
        <v>8</v>
      </c>
      <c r="AQ13" s="315">
        <v>8</v>
      </c>
      <c r="AR13" s="315">
        <v>8</v>
      </c>
      <c r="AS13" s="315" t="s">
        <v>340</v>
      </c>
      <c r="AT13" s="315" t="s">
        <v>339</v>
      </c>
      <c r="AU13" s="315" t="s">
        <v>339</v>
      </c>
      <c r="AV13" s="315" t="s">
        <v>339</v>
      </c>
      <c r="AW13" s="315" t="s">
        <v>339</v>
      </c>
      <c r="AX13" s="315" t="s">
        <v>339</v>
      </c>
      <c r="AY13" s="315" t="s">
        <v>339</v>
      </c>
      <c r="AZ13" s="315" t="s">
        <v>339</v>
      </c>
      <c r="BA13" s="315" t="s">
        <v>339</v>
      </c>
      <c r="BB13" s="127"/>
      <c r="BC13" s="126"/>
      <c r="BD13" s="127"/>
      <c r="BE13" s="127"/>
      <c r="BF13" s="126"/>
      <c r="BG13" s="127"/>
      <c r="BH13" s="127"/>
      <c r="BI13" s="126"/>
      <c r="BJ13" s="127"/>
      <c r="BK13" s="127"/>
      <c r="BL13" s="126"/>
    </row>
    <row r="14" spans="1:64" ht="10.5" customHeight="1">
      <c r="A14" s="314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127"/>
      <c r="BC14" s="126"/>
      <c r="BD14" s="127"/>
      <c r="BE14" s="127"/>
      <c r="BF14" s="126"/>
      <c r="BG14" s="127"/>
      <c r="BH14" s="127"/>
      <c r="BI14" s="126"/>
      <c r="BJ14" s="127"/>
      <c r="BK14" s="127"/>
      <c r="BL14" s="126"/>
    </row>
    <row r="15" spans="1:64" ht="2.25" customHeight="1">
      <c r="A15" s="130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127"/>
      <c r="BC15" s="126"/>
      <c r="BD15" s="127"/>
      <c r="BE15" s="127"/>
      <c r="BF15" s="126"/>
      <c r="BG15" s="127"/>
      <c r="BH15" s="127"/>
      <c r="BI15" s="126"/>
      <c r="BJ15" s="127"/>
      <c r="BK15" s="127"/>
      <c r="BL15" s="126"/>
    </row>
    <row r="16" spans="1:64" ht="18.75" customHeight="1">
      <c r="A16" s="314" t="s">
        <v>343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124"/>
      <c r="N16" s="124">
        <v>0</v>
      </c>
      <c r="O16" s="315">
        <v>8</v>
      </c>
      <c r="P16" s="315">
        <v>8</v>
      </c>
      <c r="Q16" s="315">
        <v>8</v>
      </c>
      <c r="R16" s="124">
        <v>8</v>
      </c>
      <c r="S16" s="315" t="s">
        <v>339</v>
      </c>
      <c r="T16" s="315" t="s">
        <v>339</v>
      </c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210"/>
      <c r="AF16" s="210">
        <v>0</v>
      </c>
      <c r="AG16" s="317">
        <v>8</v>
      </c>
      <c r="AH16" s="210">
        <v>8</v>
      </c>
      <c r="AI16" s="315" t="s">
        <v>344</v>
      </c>
      <c r="AJ16" s="315" t="s">
        <v>344</v>
      </c>
      <c r="AK16" s="315" t="s">
        <v>344</v>
      </c>
      <c r="AL16" s="315" t="s">
        <v>344</v>
      </c>
      <c r="AM16" s="316" t="s">
        <v>345</v>
      </c>
      <c r="AN16" s="316" t="s">
        <v>345</v>
      </c>
      <c r="AO16" s="316" t="s">
        <v>345</v>
      </c>
      <c r="AP16" s="316" t="s">
        <v>345</v>
      </c>
      <c r="AQ16" s="315" t="s">
        <v>342</v>
      </c>
      <c r="AR16" s="315" t="s">
        <v>342</v>
      </c>
      <c r="AS16" s="315" t="s">
        <v>183</v>
      </c>
      <c r="AT16" s="315" t="s">
        <v>183</v>
      </c>
      <c r="AU16" s="315" t="s">
        <v>183</v>
      </c>
      <c r="AV16" s="315" t="s">
        <v>183</v>
      </c>
      <c r="AW16" s="315" t="s">
        <v>183</v>
      </c>
      <c r="AX16" s="315" t="s">
        <v>183</v>
      </c>
      <c r="AY16" s="315" t="s">
        <v>183</v>
      </c>
      <c r="AZ16" s="315" t="s">
        <v>183</v>
      </c>
      <c r="BA16" s="315" t="s">
        <v>183</v>
      </c>
      <c r="BB16" s="127"/>
      <c r="BC16" s="126"/>
      <c r="BD16" s="127"/>
      <c r="BE16" s="127"/>
      <c r="BF16" s="126"/>
      <c r="BG16" s="127"/>
      <c r="BH16" s="127"/>
      <c r="BI16" s="126"/>
      <c r="BJ16" s="127"/>
      <c r="BK16" s="127"/>
      <c r="BL16" s="126"/>
    </row>
    <row r="17" spans="1:64" ht="18.75" customHeight="1">
      <c r="A17" s="314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124">
        <v>0</v>
      </c>
      <c r="N17" s="124">
        <v>8</v>
      </c>
      <c r="O17" s="315"/>
      <c r="P17" s="315"/>
      <c r="Q17" s="315"/>
      <c r="R17" s="124" t="s">
        <v>340</v>
      </c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210">
        <v>0</v>
      </c>
      <c r="AF17" s="210">
        <v>8</v>
      </c>
      <c r="AG17" s="317"/>
      <c r="AH17" s="210" t="s">
        <v>340</v>
      </c>
      <c r="AI17" s="315"/>
      <c r="AJ17" s="315"/>
      <c r="AK17" s="315"/>
      <c r="AL17" s="315"/>
      <c r="AM17" s="316"/>
      <c r="AN17" s="316"/>
      <c r="AO17" s="316"/>
      <c r="AP17" s="316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127"/>
      <c r="BC17" s="126"/>
      <c r="BD17" s="127"/>
      <c r="BE17" s="127"/>
      <c r="BF17" s="126"/>
      <c r="BG17" s="127"/>
      <c r="BH17" s="127"/>
      <c r="BI17" s="126"/>
      <c r="BJ17" s="127"/>
      <c r="BK17" s="127"/>
      <c r="BL17" s="126"/>
    </row>
    <row r="18" spans="1:64" ht="2.25" customHeight="1">
      <c r="A18" s="130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127"/>
      <c r="BC18" s="126"/>
      <c r="BD18" s="127"/>
      <c r="BE18" s="127"/>
      <c r="BF18" s="126"/>
      <c r="BG18" s="127"/>
      <c r="BH18" s="127"/>
      <c r="BI18" s="126"/>
      <c r="BJ18" s="127"/>
      <c r="BK18" s="127"/>
      <c r="BL18" s="126"/>
    </row>
    <row r="19" spans="1:64" ht="10.5" customHeight="1">
      <c r="A19" s="314" t="s">
        <v>346</v>
      </c>
      <c r="B19" s="315" t="s">
        <v>183</v>
      </c>
      <c r="C19" s="315" t="s">
        <v>183</v>
      </c>
      <c r="D19" s="315" t="s">
        <v>183</v>
      </c>
      <c r="E19" s="315" t="s">
        <v>183</v>
      </c>
      <c r="F19" s="315" t="s">
        <v>183</v>
      </c>
      <c r="G19" s="315" t="s">
        <v>183</v>
      </c>
      <c r="H19" s="315" t="s">
        <v>183</v>
      </c>
      <c r="I19" s="315" t="s">
        <v>183</v>
      </c>
      <c r="J19" s="315" t="s">
        <v>183</v>
      </c>
      <c r="K19" s="315" t="s">
        <v>183</v>
      </c>
      <c r="L19" s="315" t="s">
        <v>183</v>
      </c>
      <c r="M19" s="315" t="s">
        <v>183</v>
      </c>
      <c r="N19" s="315" t="s">
        <v>183</v>
      </c>
      <c r="O19" s="315" t="s">
        <v>183</v>
      </c>
      <c r="P19" s="315" t="s">
        <v>183</v>
      </c>
      <c r="Q19" s="315" t="s">
        <v>183</v>
      </c>
      <c r="R19" s="315" t="s">
        <v>183</v>
      </c>
      <c r="S19" s="315" t="s">
        <v>183</v>
      </c>
      <c r="T19" s="315" t="s">
        <v>183</v>
      </c>
      <c r="U19" s="315" t="s">
        <v>183</v>
      </c>
      <c r="V19" s="315" t="s">
        <v>183</v>
      </c>
      <c r="W19" s="315" t="s">
        <v>183</v>
      </c>
      <c r="X19" s="315" t="s">
        <v>183</v>
      </c>
      <c r="Y19" s="315" t="s">
        <v>183</v>
      </c>
      <c r="Z19" s="315" t="s">
        <v>183</v>
      </c>
      <c r="AA19" s="315" t="s">
        <v>183</v>
      </c>
      <c r="AB19" s="315" t="s">
        <v>183</v>
      </c>
      <c r="AC19" s="315" t="s">
        <v>183</v>
      </c>
      <c r="AD19" s="315" t="s">
        <v>183</v>
      </c>
      <c r="AE19" s="315" t="s">
        <v>183</v>
      </c>
      <c r="AF19" s="315" t="s">
        <v>183</v>
      </c>
      <c r="AG19" s="315" t="s">
        <v>183</v>
      </c>
      <c r="AH19" s="315" t="s">
        <v>183</v>
      </c>
      <c r="AI19" s="315" t="s">
        <v>183</v>
      </c>
      <c r="AJ19" s="315" t="s">
        <v>183</v>
      </c>
      <c r="AK19" s="315" t="s">
        <v>183</v>
      </c>
      <c r="AL19" s="315" t="s">
        <v>183</v>
      </c>
      <c r="AM19" s="315" t="s">
        <v>183</v>
      </c>
      <c r="AN19" s="315" t="s">
        <v>183</v>
      </c>
      <c r="AO19" s="315" t="s">
        <v>183</v>
      </c>
      <c r="AP19" s="315" t="s">
        <v>183</v>
      </c>
      <c r="AQ19" s="315" t="s">
        <v>183</v>
      </c>
      <c r="AR19" s="315" t="s">
        <v>183</v>
      </c>
      <c r="AS19" s="315" t="s">
        <v>183</v>
      </c>
      <c r="AT19" s="315" t="s">
        <v>183</v>
      </c>
      <c r="AU19" s="315" t="s">
        <v>183</v>
      </c>
      <c r="AV19" s="315" t="s">
        <v>183</v>
      </c>
      <c r="AW19" s="315" t="s">
        <v>183</v>
      </c>
      <c r="AX19" s="315" t="s">
        <v>183</v>
      </c>
      <c r="AY19" s="315" t="s">
        <v>183</v>
      </c>
      <c r="AZ19" s="315" t="s">
        <v>183</v>
      </c>
      <c r="BA19" s="315" t="s">
        <v>183</v>
      </c>
      <c r="BB19" s="127"/>
      <c r="BC19" s="126"/>
      <c r="BD19" s="127"/>
      <c r="BE19" s="127"/>
      <c r="BF19" s="126"/>
      <c r="BG19" s="127"/>
      <c r="BH19" s="127"/>
      <c r="BI19" s="126"/>
      <c r="BJ19" s="127"/>
      <c r="BK19" s="127"/>
      <c r="BL19" s="126"/>
    </row>
    <row r="20" spans="1:64" ht="10.5" customHeight="1">
      <c r="A20" s="314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127"/>
      <c r="BC20" s="126"/>
      <c r="BD20" s="127"/>
      <c r="BE20" s="127"/>
      <c r="BF20" s="126"/>
      <c r="BG20" s="127"/>
      <c r="BH20" s="127"/>
      <c r="BI20" s="126"/>
      <c r="BJ20" s="127"/>
      <c r="BK20" s="127"/>
      <c r="BL20" s="126"/>
    </row>
    <row r="21" spans="2:64" ht="2.25" customHeight="1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126"/>
      <c r="BD21" s="127"/>
      <c r="BE21" s="127"/>
      <c r="BF21" s="126"/>
      <c r="BG21" s="127"/>
      <c r="BH21" s="127"/>
      <c r="BI21" s="126"/>
      <c r="BJ21" s="127"/>
      <c r="BK21" s="127"/>
      <c r="BL21" s="126"/>
    </row>
    <row r="22" spans="1:64" ht="10.5" customHeight="1">
      <c r="A22" s="314" t="s">
        <v>347</v>
      </c>
      <c r="B22" s="315" t="s">
        <v>183</v>
      </c>
      <c r="C22" s="315" t="s">
        <v>183</v>
      </c>
      <c r="D22" s="315" t="s">
        <v>183</v>
      </c>
      <c r="E22" s="315" t="s">
        <v>183</v>
      </c>
      <c r="F22" s="315" t="s">
        <v>183</v>
      </c>
      <c r="G22" s="315" t="s">
        <v>183</v>
      </c>
      <c r="H22" s="315" t="s">
        <v>183</v>
      </c>
      <c r="I22" s="315" t="s">
        <v>183</v>
      </c>
      <c r="J22" s="315" t="s">
        <v>183</v>
      </c>
      <c r="K22" s="315" t="s">
        <v>183</v>
      </c>
      <c r="L22" s="315" t="s">
        <v>183</v>
      </c>
      <c r="M22" s="315" t="s">
        <v>183</v>
      </c>
      <c r="N22" s="315" t="s">
        <v>183</v>
      </c>
      <c r="O22" s="315" t="s">
        <v>183</v>
      </c>
      <c r="P22" s="315" t="s">
        <v>183</v>
      </c>
      <c r="Q22" s="315" t="s">
        <v>183</v>
      </c>
      <c r="R22" s="315" t="s">
        <v>183</v>
      </c>
      <c r="S22" s="315" t="s">
        <v>183</v>
      </c>
      <c r="T22" s="315" t="s">
        <v>183</v>
      </c>
      <c r="U22" s="315" t="s">
        <v>183</v>
      </c>
      <c r="V22" s="315" t="s">
        <v>183</v>
      </c>
      <c r="W22" s="315" t="s">
        <v>183</v>
      </c>
      <c r="X22" s="315" t="s">
        <v>183</v>
      </c>
      <c r="Y22" s="315" t="s">
        <v>183</v>
      </c>
      <c r="Z22" s="315" t="s">
        <v>183</v>
      </c>
      <c r="AA22" s="315" t="s">
        <v>183</v>
      </c>
      <c r="AB22" s="315" t="s">
        <v>183</v>
      </c>
      <c r="AC22" s="315" t="s">
        <v>183</v>
      </c>
      <c r="AD22" s="315" t="s">
        <v>183</v>
      </c>
      <c r="AE22" s="315" t="s">
        <v>183</v>
      </c>
      <c r="AF22" s="315" t="s">
        <v>183</v>
      </c>
      <c r="AG22" s="315" t="s">
        <v>183</v>
      </c>
      <c r="AH22" s="315" t="s">
        <v>183</v>
      </c>
      <c r="AI22" s="315" t="s">
        <v>183</v>
      </c>
      <c r="AJ22" s="315" t="s">
        <v>183</v>
      </c>
      <c r="AK22" s="315" t="s">
        <v>183</v>
      </c>
      <c r="AL22" s="315" t="s">
        <v>183</v>
      </c>
      <c r="AM22" s="315" t="s">
        <v>183</v>
      </c>
      <c r="AN22" s="315" t="s">
        <v>183</v>
      </c>
      <c r="AO22" s="315" t="s">
        <v>183</v>
      </c>
      <c r="AP22" s="315" t="s">
        <v>183</v>
      </c>
      <c r="AQ22" s="315" t="s">
        <v>183</v>
      </c>
      <c r="AR22" s="315" t="s">
        <v>183</v>
      </c>
      <c r="AS22" s="315" t="s">
        <v>183</v>
      </c>
      <c r="AT22" s="315" t="s">
        <v>183</v>
      </c>
      <c r="AU22" s="315" t="s">
        <v>183</v>
      </c>
      <c r="AV22" s="315" t="s">
        <v>183</v>
      </c>
      <c r="AW22" s="315" t="s">
        <v>183</v>
      </c>
      <c r="AX22" s="315" t="s">
        <v>183</v>
      </c>
      <c r="AY22" s="315" t="s">
        <v>183</v>
      </c>
      <c r="AZ22" s="315" t="s">
        <v>183</v>
      </c>
      <c r="BA22" s="315" t="s">
        <v>183</v>
      </c>
      <c r="BB22" s="127"/>
      <c r="BC22" s="126"/>
      <c r="BD22" s="127"/>
      <c r="BE22" s="127"/>
      <c r="BF22" s="126"/>
      <c r="BG22" s="127"/>
      <c r="BH22" s="127"/>
      <c r="BI22" s="126"/>
      <c r="BJ22" s="127"/>
      <c r="BK22" s="127"/>
      <c r="BL22" s="126"/>
    </row>
    <row r="23" spans="1:64" ht="10.5" customHeight="1">
      <c r="A23" s="314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127"/>
      <c r="BC23" s="126"/>
      <c r="BD23" s="127"/>
      <c r="BE23" s="127"/>
      <c r="BF23" s="126"/>
      <c r="BG23" s="127"/>
      <c r="BH23" s="127"/>
      <c r="BI23" s="126"/>
      <c r="BJ23" s="127"/>
      <c r="BK23" s="127"/>
      <c r="BL23" s="126"/>
    </row>
    <row r="24" spans="1:64" ht="2.25" customHeight="1">
      <c r="A24" s="130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7"/>
      <c r="BC24" s="126"/>
      <c r="BD24" s="127"/>
      <c r="BE24" s="127"/>
      <c r="BF24" s="126"/>
      <c r="BG24" s="127"/>
      <c r="BH24" s="127"/>
      <c r="BI24" s="126"/>
      <c r="BJ24" s="127"/>
      <c r="BK24" s="127"/>
      <c r="BL24" s="126"/>
    </row>
    <row r="25" spans="1:64" ht="10.5" customHeight="1">
      <c r="A25" s="314" t="s">
        <v>348</v>
      </c>
      <c r="B25" s="315" t="s">
        <v>183</v>
      </c>
      <c r="C25" s="315" t="s">
        <v>183</v>
      </c>
      <c r="D25" s="315" t="s">
        <v>183</v>
      </c>
      <c r="E25" s="315" t="s">
        <v>183</v>
      </c>
      <c r="F25" s="315" t="s">
        <v>183</v>
      </c>
      <c r="G25" s="315" t="s">
        <v>183</v>
      </c>
      <c r="H25" s="315" t="s">
        <v>183</v>
      </c>
      <c r="I25" s="315" t="s">
        <v>183</v>
      </c>
      <c r="J25" s="315" t="s">
        <v>183</v>
      </c>
      <c r="K25" s="315" t="s">
        <v>183</v>
      </c>
      <c r="L25" s="315" t="s">
        <v>183</v>
      </c>
      <c r="M25" s="315" t="s">
        <v>183</v>
      </c>
      <c r="N25" s="315" t="s">
        <v>183</v>
      </c>
      <c r="O25" s="315" t="s">
        <v>183</v>
      </c>
      <c r="P25" s="315" t="s">
        <v>183</v>
      </c>
      <c r="Q25" s="315" t="s">
        <v>183</v>
      </c>
      <c r="R25" s="315" t="s">
        <v>183</v>
      </c>
      <c r="S25" s="315" t="s">
        <v>183</v>
      </c>
      <c r="T25" s="315" t="s">
        <v>183</v>
      </c>
      <c r="U25" s="315" t="s">
        <v>183</v>
      </c>
      <c r="V25" s="315" t="s">
        <v>183</v>
      </c>
      <c r="W25" s="315" t="s">
        <v>183</v>
      </c>
      <c r="X25" s="315" t="s">
        <v>183</v>
      </c>
      <c r="Y25" s="315" t="s">
        <v>183</v>
      </c>
      <c r="Z25" s="315" t="s">
        <v>183</v>
      </c>
      <c r="AA25" s="315" t="s">
        <v>183</v>
      </c>
      <c r="AB25" s="315" t="s">
        <v>183</v>
      </c>
      <c r="AC25" s="315" t="s">
        <v>183</v>
      </c>
      <c r="AD25" s="315" t="s">
        <v>183</v>
      </c>
      <c r="AE25" s="315" t="s">
        <v>183</v>
      </c>
      <c r="AF25" s="315" t="s">
        <v>183</v>
      </c>
      <c r="AG25" s="315" t="s">
        <v>183</v>
      </c>
      <c r="AH25" s="315" t="s">
        <v>183</v>
      </c>
      <c r="AI25" s="315" t="s">
        <v>183</v>
      </c>
      <c r="AJ25" s="315" t="s">
        <v>183</v>
      </c>
      <c r="AK25" s="315" t="s">
        <v>183</v>
      </c>
      <c r="AL25" s="315" t="s">
        <v>183</v>
      </c>
      <c r="AM25" s="315" t="s">
        <v>183</v>
      </c>
      <c r="AN25" s="315" t="s">
        <v>183</v>
      </c>
      <c r="AO25" s="315" t="s">
        <v>183</v>
      </c>
      <c r="AP25" s="315" t="s">
        <v>183</v>
      </c>
      <c r="AQ25" s="315" t="s">
        <v>183</v>
      </c>
      <c r="AR25" s="315" t="s">
        <v>183</v>
      </c>
      <c r="AS25" s="315" t="s">
        <v>183</v>
      </c>
      <c r="AT25" s="315" t="s">
        <v>183</v>
      </c>
      <c r="AU25" s="315" t="s">
        <v>183</v>
      </c>
      <c r="AV25" s="315" t="s">
        <v>183</v>
      </c>
      <c r="AW25" s="315" t="s">
        <v>183</v>
      </c>
      <c r="AX25" s="315" t="s">
        <v>183</v>
      </c>
      <c r="AY25" s="315" t="s">
        <v>183</v>
      </c>
      <c r="AZ25" s="315" t="s">
        <v>183</v>
      </c>
      <c r="BA25" s="315" t="s">
        <v>183</v>
      </c>
      <c r="BB25" s="127"/>
      <c r="BC25" s="126"/>
      <c r="BD25" s="127"/>
      <c r="BE25" s="127"/>
      <c r="BF25" s="126"/>
      <c r="BG25" s="127"/>
      <c r="BH25" s="127"/>
      <c r="BI25" s="126"/>
      <c r="BJ25" s="127"/>
      <c r="BK25" s="127"/>
      <c r="BL25" s="126"/>
    </row>
    <row r="26" spans="1:64" ht="10.5" customHeight="1">
      <c r="A26" s="314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127"/>
      <c r="BC26" s="126"/>
      <c r="BD26" s="127"/>
      <c r="BE26" s="127"/>
      <c r="BF26" s="126"/>
      <c r="BG26" s="127"/>
      <c r="BH26" s="127"/>
      <c r="BI26" s="126"/>
      <c r="BJ26" s="127"/>
      <c r="BK26" s="127"/>
      <c r="BL26" s="126"/>
    </row>
    <row r="27" spans="1:64" ht="13.5" customHeight="1" hidden="1">
      <c r="A27" s="13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7"/>
      <c r="BC27" s="126"/>
      <c r="BD27" s="127"/>
      <c r="BE27" s="127"/>
      <c r="BF27" s="126"/>
      <c r="BG27" s="127"/>
      <c r="BH27" s="127"/>
      <c r="BI27" s="126"/>
      <c r="BJ27" s="127"/>
      <c r="BK27" s="127"/>
      <c r="BL27" s="126"/>
    </row>
    <row r="28" spans="1:64" ht="13.5" customHeight="1" hidden="1">
      <c r="A28" s="314" t="s">
        <v>349</v>
      </c>
      <c r="B28" s="315" t="s">
        <v>183</v>
      </c>
      <c r="C28" s="315" t="s">
        <v>183</v>
      </c>
      <c r="D28" s="315" t="s">
        <v>183</v>
      </c>
      <c r="E28" s="315" t="s">
        <v>183</v>
      </c>
      <c r="F28" s="315" t="s">
        <v>183</v>
      </c>
      <c r="G28" s="315" t="s">
        <v>183</v>
      </c>
      <c r="H28" s="315" t="s">
        <v>183</v>
      </c>
      <c r="I28" s="315" t="s">
        <v>183</v>
      </c>
      <c r="J28" s="315" t="s">
        <v>183</v>
      </c>
      <c r="K28" s="315" t="s">
        <v>183</v>
      </c>
      <c r="L28" s="315" t="s">
        <v>183</v>
      </c>
      <c r="M28" s="315" t="s">
        <v>183</v>
      </c>
      <c r="N28" s="315" t="s">
        <v>183</v>
      </c>
      <c r="O28" s="315" t="s">
        <v>183</v>
      </c>
      <c r="P28" s="315" t="s">
        <v>183</v>
      </c>
      <c r="Q28" s="315" t="s">
        <v>183</v>
      </c>
      <c r="R28" s="315" t="s">
        <v>183</v>
      </c>
      <c r="S28" s="315" t="s">
        <v>183</v>
      </c>
      <c r="T28" s="315" t="s">
        <v>183</v>
      </c>
      <c r="U28" s="315" t="s">
        <v>183</v>
      </c>
      <c r="V28" s="315" t="s">
        <v>183</v>
      </c>
      <c r="W28" s="315" t="s">
        <v>183</v>
      </c>
      <c r="X28" s="315" t="s">
        <v>183</v>
      </c>
      <c r="Y28" s="315" t="s">
        <v>183</v>
      </c>
      <c r="Z28" s="315" t="s">
        <v>183</v>
      </c>
      <c r="AA28" s="315" t="s">
        <v>183</v>
      </c>
      <c r="AB28" s="315" t="s">
        <v>183</v>
      </c>
      <c r="AC28" s="315" t="s">
        <v>183</v>
      </c>
      <c r="AD28" s="315" t="s">
        <v>183</v>
      </c>
      <c r="AE28" s="315" t="s">
        <v>183</v>
      </c>
      <c r="AF28" s="315" t="s">
        <v>183</v>
      </c>
      <c r="AG28" s="315" t="s">
        <v>183</v>
      </c>
      <c r="AH28" s="315" t="s">
        <v>183</v>
      </c>
      <c r="AI28" s="315" t="s">
        <v>183</v>
      </c>
      <c r="AJ28" s="315" t="s">
        <v>183</v>
      </c>
      <c r="AK28" s="315" t="s">
        <v>183</v>
      </c>
      <c r="AL28" s="315" t="s">
        <v>183</v>
      </c>
      <c r="AM28" s="315" t="s">
        <v>183</v>
      </c>
      <c r="AN28" s="315" t="s">
        <v>183</v>
      </c>
      <c r="AO28" s="315" t="s">
        <v>183</v>
      </c>
      <c r="AP28" s="315" t="s">
        <v>183</v>
      </c>
      <c r="AQ28" s="315" t="s">
        <v>183</v>
      </c>
      <c r="AR28" s="315" t="s">
        <v>183</v>
      </c>
      <c r="AS28" s="315" t="s">
        <v>183</v>
      </c>
      <c r="AT28" s="315" t="s">
        <v>183</v>
      </c>
      <c r="AU28" s="315" t="s">
        <v>183</v>
      </c>
      <c r="AV28" s="315" t="s">
        <v>183</v>
      </c>
      <c r="AW28" s="315" t="s">
        <v>183</v>
      </c>
      <c r="AX28" s="315" t="s">
        <v>183</v>
      </c>
      <c r="AY28" s="315" t="s">
        <v>183</v>
      </c>
      <c r="AZ28" s="315" t="s">
        <v>183</v>
      </c>
      <c r="BA28" s="315" t="s">
        <v>183</v>
      </c>
      <c r="BB28" s="127"/>
      <c r="BC28" s="126"/>
      <c r="BD28" s="127"/>
      <c r="BE28" s="127"/>
      <c r="BF28" s="126"/>
      <c r="BG28" s="127"/>
      <c r="BH28" s="127"/>
      <c r="BI28" s="126"/>
      <c r="BJ28" s="127"/>
      <c r="BK28" s="127"/>
      <c r="BL28" s="126"/>
    </row>
    <row r="29" spans="1:64" ht="13.5" customHeight="1" hidden="1">
      <c r="A29" s="314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127"/>
      <c r="BC29" s="126"/>
      <c r="BD29" s="127"/>
      <c r="BE29" s="127"/>
      <c r="BF29" s="126"/>
      <c r="BG29" s="127"/>
      <c r="BH29" s="127"/>
      <c r="BI29" s="126"/>
      <c r="BJ29" s="127"/>
      <c r="BK29" s="127"/>
      <c r="BL29" s="126"/>
    </row>
    <row r="30" spans="1:64" ht="13.5" customHeight="1" hidden="1">
      <c r="A30" s="130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127"/>
      <c r="BC30" s="126"/>
      <c r="BD30" s="127"/>
      <c r="BE30" s="127"/>
      <c r="BF30" s="126"/>
      <c r="BG30" s="127"/>
      <c r="BH30" s="127"/>
      <c r="BI30" s="126"/>
      <c r="BJ30" s="127"/>
      <c r="BK30" s="127"/>
      <c r="BL30" s="126"/>
    </row>
    <row r="31" spans="1:64" ht="13.5" customHeight="1" hidden="1">
      <c r="A31" s="314" t="s">
        <v>338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127"/>
      <c r="BC31" s="126"/>
      <c r="BD31" s="127"/>
      <c r="BE31" s="127"/>
      <c r="BF31" s="126"/>
      <c r="BG31" s="127"/>
      <c r="BH31" s="127"/>
      <c r="BI31" s="126"/>
      <c r="BJ31" s="127"/>
      <c r="BK31" s="127"/>
      <c r="BL31" s="126"/>
    </row>
    <row r="32" spans="1:64" ht="13.5" customHeight="1" hidden="1">
      <c r="A32" s="314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127"/>
      <c r="BC32" s="126"/>
      <c r="BD32" s="127"/>
      <c r="BE32" s="127"/>
      <c r="BF32" s="126"/>
      <c r="BG32" s="127"/>
      <c r="BH32" s="127"/>
      <c r="BI32" s="126"/>
      <c r="BJ32" s="127"/>
      <c r="BK32" s="127"/>
      <c r="BL32" s="126"/>
    </row>
    <row r="33" spans="1:64" ht="13.5" customHeight="1" hidden="1">
      <c r="A33" s="314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127"/>
      <c r="BC33" s="126"/>
      <c r="BD33" s="127"/>
      <c r="BE33" s="127"/>
      <c r="BF33" s="126"/>
      <c r="BG33" s="127"/>
      <c r="BH33" s="127"/>
      <c r="BI33" s="126"/>
      <c r="BJ33" s="127"/>
      <c r="BK33" s="127"/>
      <c r="BL33" s="126"/>
    </row>
    <row r="34" spans="1:64" ht="13.5" customHeight="1" hidden="1">
      <c r="A34" s="314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127"/>
      <c r="BC34" s="126"/>
      <c r="BD34" s="127"/>
      <c r="BE34" s="127"/>
      <c r="BF34" s="126"/>
      <c r="BG34" s="127"/>
      <c r="BH34" s="127"/>
      <c r="BI34" s="126"/>
      <c r="BJ34" s="127"/>
      <c r="BK34" s="127"/>
      <c r="BL34" s="126"/>
    </row>
    <row r="35" spans="1:64" ht="13.5" customHeight="1" hidden="1">
      <c r="A35" s="314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127"/>
      <c r="BC35" s="126"/>
      <c r="BD35" s="127"/>
      <c r="BE35" s="127"/>
      <c r="BF35" s="126"/>
      <c r="BG35" s="127"/>
      <c r="BH35" s="127"/>
      <c r="BI35" s="126"/>
      <c r="BJ35" s="127"/>
      <c r="BK35" s="127"/>
      <c r="BL35" s="126"/>
    </row>
    <row r="36" spans="1:64" ht="13.5" customHeight="1" hidden="1">
      <c r="A36" s="314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127"/>
      <c r="BC36" s="126"/>
      <c r="BD36" s="127"/>
      <c r="BE36" s="127"/>
      <c r="BF36" s="126"/>
      <c r="BG36" s="127"/>
      <c r="BH36" s="127"/>
      <c r="BI36" s="126"/>
      <c r="BJ36" s="127"/>
      <c r="BK36" s="127"/>
      <c r="BL36" s="126"/>
    </row>
    <row r="37" spans="1:64" ht="13.5" customHeight="1" hidden="1">
      <c r="A37" s="130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127"/>
      <c r="BC37" s="126"/>
      <c r="BD37" s="127"/>
      <c r="BE37" s="127"/>
      <c r="BF37" s="126"/>
      <c r="BG37" s="127"/>
      <c r="BH37" s="127"/>
      <c r="BI37" s="126"/>
      <c r="BJ37" s="127"/>
      <c r="BK37" s="127"/>
      <c r="BL37" s="126"/>
    </row>
    <row r="38" spans="1:64" ht="13.5" customHeight="1" hidden="1">
      <c r="A38" s="314" t="s">
        <v>341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127"/>
      <c r="BC38" s="126"/>
      <c r="BD38" s="127"/>
      <c r="BE38" s="127"/>
      <c r="BF38" s="126"/>
      <c r="BG38" s="127"/>
      <c r="BH38" s="127"/>
      <c r="BI38" s="126"/>
      <c r="BJ38" s="127"/>
      <c r="BK38" s="127"/>
      <c r="BL38" s="126"/>
    </row>
    <row r="39" spans="1:64" ht="13.5" customHeight="1" hidden="1">
      <c r="A39" s="314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127"/>
      <c r="BC39" s="126"/>
      <c r="BD39" s="127"/>
      <c r="BE39" s="127"/>
      <c r="BF39" s="126"/>
      <c r="BG39" s="127"/>
      <c r="BH39" s="127"/>
      <c r="BI39" s="126"/>
      <c r="BJ39" s="127"/>
      <c r="BK39" s="127"/>
      <c r="BL39" s="126"/>
    </row>
    <row r="40" spans="1:64" ht="13.5" customHeight="1" hidden="1">
      <c r="A40" s="314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127"/>
      <c r="BC40" s="126"/>
      <c r="BD40" s="127"/>
      <c r="BE40" s="127"/>
      <c r="BF40" s="126"/>
      <c r="BG40" s="127"/>
      <c r="BH40" s="127"/>
      <c r="BI40" s="126"/>
      <c r="BJ40" s="127"/>
      <c r="BK40" s="127"/>
      <c r="BL40" s="126"/>
    </row>
    <row r="41" spans="1:64" ht="13.5" customHeight="1" hidden="1">
      <c r="A41" s="314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127"/>
      <c r="BC41" s="126"/>
      <c r="BD41" s="127"/>
      <c r="BE41" s="127"/>
      <c r="BF41" s="126"/>
      <c r="BG41" s="127"/>
      <c r="BH41" s="127"/>
      <c r="BI41" s="126"/>
      <c r="BJ41" s="127"/>
      <c r="BK41" s="127"/>
      <c r="BL41" s="126"/>
    </row>
    <row r="42" spans="1:64" ht="13.5" customHeight="1" hidden="1">
      <c r="A42" s="314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127"/>
      <c r="BC42" s="126"/>
      <c r="BD42" s="127"/>
      <c r="BE42" s="127"/>
      <c r="BF42" s="126"/>
      <c r="BG42" s="127"/>
      <c r="BH42" s="127"/>
      <c r="BI42" s="126"/>
      <c r="BJ42" s="127"/>
      <c r="BK42" s="127"/>
      <c r="BL42" s="126"/>
    </row>
    <row r="43" spans="1:64" ht="13.5" customHeight="1" hidden="1">
      <c r="A43" s="314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127"/>
      <c r="BC43" s="126"/>
      <c r="BD43" s="127"/>
      <c r="BE43" s="127"/>
      <c r="BF43" s="126"/>
      <c r="BG43" s="127"/>
      <c r="BH43" s="127"/>
      <c r="BI43" s="126"/>
      <c r="BJ43" s="127"/>
      <c r="BK43" s="127"/>
      <c r="BL43" s="126"/>
    </row>
    <row r="44" spans="1:64" ht="13.5" customHeight="1" hidden="1">
      <c r="A44" s="130"/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127"/>
      <c r="BC44" s="126"/>
      <c r="BD44" s="127"/>
      <c r="BE44" s="127"/>
      <c r="BF44" s="126"/>
      <c r="BG44" s="127"/>
      <c r="BH44" s="127"/>
      <c r="BI44" s="126"/>
      <c r="BJ44" s="127"/>
      <c r="BK44" s="127"/>
      <c r="BL44" s="126"/>
    </row>
    <row r="45" spans="1:64" ht="13.5" customHeight="1" hidden="1">
      <c r="A45" s="314" t="s">
        <v>342</v>
      </c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127"/>
      <c r="BC45" s="126"/>
      <c r="BD45" s="127"/>
      <c r="BE45" s="127"/>
      <c r="BF45" s="126"/>
      <c r="BG45" s="127"/>
      <c r="BH45" s="127"/>
      <c r="BI45" s="126"/>
      <c r="BJ45" s="127"/>
      <c r="BK45" s="127"/>
      <c r="BL45" s="126"/>
    </row>
    <row r="46" spans="1:64" ht="13.5" customHeight="1" hidden="1">
      <c r="A46" s="314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127"/>
      <c r="BC46" s="126"/>
      <c r="BD46" s="127"/>
      <c r="BE46" s="127"/>
      <c r="BF46" s="126"/>
      <c r="BG46" s="127"/>
      <c r="BH46" s="127"/>
      <c r="BI46" s="126"/>
      <c r="BJ46" s="127"/>
      <c r="BK46" s="127"/>
      <c r="BL46" s="126"/>
    </row>
    <row r="47" spans="1:64" ht="13.5" customHeight="1" hidden="1">
      <c r="A47" s="314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127"/>
      <c r="BC47" s="126"/>
      <c r="BD47" s="127"/>
      <c r="BE47" s="127"/>
      <c r="BF47" s="126"/>
      <c r="BG47" s="127"/>
      <c r="BH47" s="127"/>
      <c r="BI47" s="126"/>
      <c r="BJ47" s="127"/>
      <c r="BK47" s="127"/>
      <c r="BL47" s="126"/>
    </row>
    <row r="48" spans="1:64" ht="13.5" customHeight="1" hidden="1">
      <c r="A48" s="314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127"/>
      <c r="BC48" s="126"/>
      <c r="BD48" s="127"/>
      <c r="BE48" s="127"/>
      <c r="BF48" s="126"/>
      <c r="BG48" s="127"/>
      <c r="BH48" s="127"/>
      <c r="BI48" s="126"/>
      <c r="BJ48" s="127"/>
      <c r="BK48" s="127"/>
      <c r="BL48" s="126"/>
    </row>
    <row r="49" spans="1:64" ht="13.5" customHeight="1" hidden="1">
      <c r="A49" s="314"/>
      <c r="B49" s="301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127"/>
      <c r="BC49" s="126"/>
      <c r="BD49" s="127"/>
      <c r="BE49" s="127"/>
      <c r="BF49" s="126"/>
      <c r="BG49" s="127"/>
      <c r="BH49" s="127"/>
      <c r="BI49" s="126"/>
      <c r="BJ49" s="127"/>
      <c r="BK49" s="127"/>
      <c r="BL49" s="126"/>
    </row>
    <row r="50" spans="1:64" ht="13.5" customHeight="1" hidden="1">
      <c r="A50" s="314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127"/>
      <c r="BC50" s="126"/>
      <c r="BD50" s="127"/>
      <c r="BE50" s="127"/>
      <c r="BF50" s="126"/>
      <c r="BG50" s="127"/>
      <c r="BH50" s="127"/>
      <c r="BI50" s="126"/>
      <c r="BJ50" s="127"/>
      <c r="BK50" s="127"/>
      <c r="BL50" s="126"/>
    </row>
    <row r="51" spans="1:64" ht="13.5" customHeight="1" hidden="1">
      <c r="A51" s="130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127"/>
      <c r="BC51" s="126"/>
      <c r="BD51" s="127"/>
      <c r="BE51" s="127"/>
      <c r="BF51" s="126"/>
      <c r="BG51" s="127"/>
      <c r="BH51" s="127"/>
      <c r="BI51" s="126"/>
      <c r="BJ51" s="127"/>
      <c r="BK51" s="127"/>
      <c r="BL51" s="126"/>
    </row>
    <row r="52" spans="1:64" ht="13.5" customHeight="1" hidden="1">
      <c r="A52" s="314" t="s">
        <v>343</v>
      </c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127"/>
      <c r="BC52" s="126"/>
      <c r="BD52" s="127"/>
      <c r="BE52" s="127"/>
      <c r="BF52" s="126"/>
      <c r="BG52" s="127"/>
      <c r="BH52" s="127"/>
      <c r="BI52" s="126"/>
      <c r="BJ52" s="127"/>
      <c r="BK52" s="127"/>
      <c r="BL52" s="126"/>
    </row>
    <row r="53" spans="1:64" ht="13.5" customHeight="1" hidden="1">
      <c r="A53" s="314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127"/>
      <c r="BC53" s="126"/>
      <c r="BD53" s="127"/>
      <c r="BE53" s="127"/>
      <c r="BF53" s="126"/>
      <c r="BG53" s="127"/>
      <c r="BH53" s="127"/>
      <c r="BI53" s="126"/>
      <c r="BJ53" s="127"/>
      <c r="BK53" s="127"/>
      <c r="BL53" s="126"/>
    </row>
    <row r="54" spans="1:64" ht="13.5" customHeight="1" hidden="1">
      <c r="A54" s="314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127"/>
      <c r="BC54" s="126"/>
      <c r="BD54" s="127"/>
      <c r="BE54" s="127"/>
      <c r="BF54" s="126"/>
      <c r="BG54" s="127"/>
      <c r="BH54" s="127"/>
      <c r="BI54" s="126"/>
      <c r="BJ54" s="127"/>
      <c r="BK54" s="127"/>
      <c r="BL54" s="126"/>
    </row>
    <row r="55" spans="1:64" ht="13.5" customHeight="1" hidden="1">
      <c r="A55" s="314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127"/>
      <c r="BC55" s="126"/>
      <c r="BD55" s="127"/>
      <c r="BE55" s="127"/>
      <c r="BF55" s="126"/>
      <c r="BG55" s="127"/>
      <c r="BH55" s="127"/>
      <c r="BI55" s="126"/>
      <c r="BJ55" s="127"/>
      <c r="BK55" s="127"/>
      <c r="BL55" s="126"/>
    </row>
    <row r="56" spans="1:64" ht="13.5" customHeight="1" hidden="1">
      <c r="A56" s="314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127"/>
      <c r="BC56" s="126"/>
      <c r="BD56" s="127"/>
      <c r="BE56" s="127"/>
      <c r="BF56" s="126"/>
      <c r="BG56" s="127"/>
      <c r="BH56" s="127"/>
      <c r="BI56" s="126"/>
      <c r="BJ56" s="127"/>
      <c r="BK56" s="127"/>
      <c r="BL56" s="126"/>
    </row>
    <row r="57" spans="1:64" ht="13.5" customHeight="1" hidden="1">
      <c r="A57" s="314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127"/>
      <c r="BC57" s="126"/>
      <c r="BD57" s="127"/>
      <c r="BE57" s="127"/>
      <c r="BF57" s="126"/>
      <c r="BG57" s="127"/>
      <c r="BH57" s="127"/>
      <c r="BI57" s="126"/>
      <c r="BJ57" s="127"/>
      <c r="BK57" s="127"/>
      <c r="BL57" s="126"/>
    </row>
    <row r="58" spans="1:64" ht="13.5" customHeight="1" hidden="1">
      <c r="A58" s="130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127"/>
      <c r="BC58" s="126"/>
      <c r="BD58" s="127"/>
      <c r="BE58" s="127"/>
      <c r="BF58" s="126"/>
      <c r="BG58" s="127"/>
      <c r="BH58" s="127"/>
      <c r="BI58" s="126"/>
      <c r="BJ58" s="127"/>
      <c r="BK58" s="127"/>
      <c r="BL58" s="126"/>
    </row>
    <row r="59" spans="1:64" ht="13.5" customHeight="1" hidden="1">
      <c r="A59" s="314" t="s">
        <v>346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127"/>
      <c r="BC59" s="126"/>
      <c r="BD59" s="127"/>
      <c r="BE59" s="127"/>
      <c r="BF59" s="126"/>
      <c r="BG59" s="127"/>
      <c r="BH59" s="127"/>
      <c r="BI59" s="126"/>
      <c r="BJ59" s="127"/>
      <c r="BK59" s="127"/>
      <c r="BL59" s="126"/>
    </row>
    <row r="60" spans="1:64" ht="13.5" customHeight="1" hidden="1">
      <c r="A60" s="314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  <c r="AX60" s="301"/>
      <c r="AY60" s="301"/>
      <c r="AZ60" s="301"/>
      <c r="BA60" s="301"/>
      <c r="BB60" s="127"/>
      <c r="BC60" s="126"/>
      <c r="BD60" s="127"/>
      <c r="BE60" s="127"/>
      <c r="BF60" s="126"/>
      <c r="BG60" s="127"/>
      <c r="BH60" s="127"/>
      <c r="BI60" s="126"/>
      <c r="BJ60" s="127"/>
      <c r="BK60" s="127"/>
      <c r="BL60" s="126"/>
    </row>
    <row r="61" spans="1:64" ht="13.5" customHeight="1" hidden="1">
      <c r="A61" s="314"/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301"/>
      <c r="AX61" s="301"/>
      <c r="AY61" s="301"/>
      <c r="AZ61" s="301"/>
      <c r="BA61" s="301"/>
      <c r="BB61" s="127"/>
      <c r="BC61" s="126"/>
      <c r="BD61" s="127"/>
      <c r="BE61" s="127"/>
      <c r="BF61" s="126"/>
      <c r="BG61" s="127"/>
      <c r="BH61" s="127"/>
      <c r="BI61" s="126"/>
      <c r="BJ61" s="127"/>
      <c r="BK61" s="127"/>
      <c r="BL61" s="126"/>
    </row>
    <row r="62" spans="1:64" ht="13.5" customHeight="1" hidden="1">
      <c r="A62" s="314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127"/>
      <c r="BC62" s="126"/>
      <c r="BD62" s="127"/>
      <c r="BE62" s="127"/>
      <c r="BF62" s="126"/>
      <c r="BG62" s="127"/>
      <c r="BH62" s="127"/>
      <c r="BI62" s="126"/>
      <c r="BJ62" s="127"/>
      <c r="BK62" s="127"/>
      <c r="BL62" s="126"/>
    </row>
    <row r="63" spans="1:64" ht="13.5" customHeight="1" hidden="1">
      <c r="A63" s="314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127"/>
      <c r="BC63" s="126"/>
      <c r="BD63" s="127"/>
      <c r="BE63" s="127"/>
      <c r="BF63" s="126"/>
      <c r="BG63" s="127"/>
      <c r="BH63" s="127"/>
      <c r="BI63" s="126"/>
      <c r="BJ63" s="127"/>
      <c r="BK63" s="127"/>
      <c r="BL63" s="126"/>
    </row>
    <row r="64" spans="1:64" ht="13.5" customHeight="1" hidden="1">
      <c r="A64" s="314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127"/>
      <c r="BC64" s="126"/>
      <c r="BD64" s="127"/>
      <c r="BE64" s="127"/>
      <c r="BF64" s="126"/>
      <c r="BG64" s="127"/>
      <c r="BH64" s="127"/>
      <c r="BI64" s="126"/>
      <c r="BJ64" s="127"/>
      <c r="BK64" s="127"/>
      <c r="BL64" s="126"/>
    </row>
    <row r="65" spans="1:64" ht="13.5" customHeight="1" hidden="1">
      <c r="A65" s="130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127"/>
      <c r="BC65" s="126"/>
      <c r="BD65" s="127"/>
      <c r="BE65" s="127"/>
      <c r="BF65" s="126"/>
      <c r="BG65" s="127"/>
      <c r="BH65" s="127"/>
      <c r="BI65" s="126"/>
      <c r="BJ65" s="127"/>
      <c r="BK65" s="127"/>
      <c r="BL65" s="126"/>
    </row>
    <row r="66" spans="1:64" ht="13.5" customHeight="1" hidden="1">
      <c r="A66" s="314" t="s">
        <v>347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301"/>
      <c r="AZ66" s="301"/>
      <c r="BA66" s="301"/>
      <c r="BB66" s="127"/>
      <c r="BC66" s="126"/>
      <c r="BD66" s="127"/>
      <c r="BE66" s="127"/>
      <c r="BF66" s="126"/>
      <c r="BG66" s="127"/>
      <c r="BH66" s="127"/>
      <c r="BI66" s="126"/>
      <c r="BJ66" s="127"/>
      <c r="BK66" s="127"/>
      <c r="BL66" s="126"/>
    </row>
    <row r="67" spans="1:64" ht="13.5" customHeight="1" hidden="1">
      <c r="A67" s="314"/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127"/>
      <c r="BC67" s="126"/>
      <c r="BD67" s="127"/>
      <c r="BE67" s="127"/>
      <c r="BF67" s="126"/>
      <c r="BG67" s="127"/>
      <c r="BH67" s="127"/>
      <c r="BI67" s="126"/>
      <c r="BJ67" s="127"/>
      <c r="BK67" s="127"/>
      <c r="BL67" s="126"/>
    </row>
    <row r="68" spans="1:64" ht="13.5" customHeight="1" hidden="1">
      <c r="A68" s="314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127"/>
      <c r="BC68" s="126"/>
      <c r="BD68" s="127"/>
      <c r="BE68" s="127"/>
      <c r="BF68" s="126"/>
      <c r="BG68" s="127"/>
      <c r="BH68" s="127"/>
      <c r="BI68" s="126"/>
      <c r="BJ68" s="127"/>
      <c r="BK68" s="127"/>
      <c r="BL68" s="126"/>
    </row>
    <row r="69" spans="1:64" ht="13.5" customHeight="1" hidden="1">
      <c r="A69" s="314"/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1"/>
      <c r="AS69" s="301"/>
      <c r="AT69" s="301"/>
      <c r="AU69" s="301"/>
      <c r="AV69" s="301"/>
      <c r="AW69" s="301"/>
      <c r="AX69" s="301"/>
      <c r="AY69" s="301"/>
      <c r="AZ69" s="301"/>
      <c r="BA69" s="301"/>
      <c r="BB69" s="127"/>
      <c r="BC69" s="126"/>
      <c r="BD69" s="127"/>
      <c r="BE69" s="127"/>
      <c r="BF69" s="126"/>
      <c r="BG69" s="127"/>
      <c r="BH69" s="127"/>
      <c r="BI69" s="126"/>
      <c r="BJ69" s="127"/>
      <c r="BK69" s="127"/>
      <c r="BL69" s="126"/>
    </row>
    <row r="70" spans="1:64" ht="13.5" customHeight="1" hidden="1">
      <c r="A70" s="314"/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301"/>
      <c r="AZ70" s="301"/>
      <c r="BA70" s="301"/>
      <c r="BB70" s="127"/>
      <c r="BC70" s="126"/>
      <c r="BD70" s="127"/>
      <c r="BE70" s="127"/>
      <c r="BF70" s="126"/>
      <c r="BG70" s="127"/>
      <c r="BH70" s="127"/>
      <c r="BI70" s="126"/>
      <c r="BJ70" s="127"/>
      <c r="BK70" s="127"/>
      <c r="BL70" s="126"/>
    </row>
    <row r="71" spans="1:64" ht="13.5" customHeight="1" hidden="1">
      <c r="A71" s="314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127"/>
      <c r="BC71" s="126"/>
      <c r="BD71" s="127"/>
      <c r="BE71" s="127"/>
      <c r="BF71" s="126"/>
      <c r="BG71" s="127"/>
      <c r="BH71" s="127"/>
      <c r="BI71" s="126"/>
      <c r="BJ71" s="127"/>
      <c r="BK71" s="127"/>
      <c r="BL71" s="126"/>
    </row>
    <row r="72" spans="1:64" ht="13.5" customHeight="1" hidden="1">
      <c r="A72" s="130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127"/>
      <c r="BC72" s="126"/>
      <c r="BD72" s="127"/>
      <c r="BE72" s="127"/>
      <c r="BF72" s="126"/>
      <c r="BG72" s="127"/>
      <c r="BH72" s="127"/>
      <c r="BI72" s="126"/>
      <c r="BJ72" s="127"/>
      <c r="BK72" s="127"/>
      <c r="BL72" s="126"/>
    </row>
    <row r="73" spans="1:64" ht="13.5" customHeight="1" hidden="1">
      <c r="A73" s="314" t="s">
        <v>348</v>
      </c>
      <c r="B73" s="301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  <c r="AX73" s="301"/>
      <c r="AY73" s="301"/>
      <c r="AZ73" s="301"/>
      <c r="BA73" s="301"/>
      <c r="BB73" s="127"/>
      <c r="BC73" s="126"/>
      <c r="BD73" s="127"/>
      <c r="BE73" s="127"/>
      <c r="BF73" s="126"/>
      <c r="BG73" s="127"/>
      <c r="BH73" s="127"/>
      <c r="BI73" s="126"/>
      <c r="BJ73" s="127"/>
      <c r="BK73" s="127"/>
      <c r="BL73" s="126"/>
    </row>
    <row r="74" spans="1:64" ht="13.5" customHeight="1" hidden="1">
      <c r="A74" s="314"/>
      <c r="B74" s="301"/>
      <c r="C74" s="301"/>
      <c r="D74" s="301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301"/>
      <c r="AB74" s="301"/>
      <c r="AC74" s="301"/>
      <c r="AD74" s="301"/>
      <c r="AE74" s="301"/>
      <c r="AF74" s="301"/>
      <c r="AG74" s="301"/>
      <c r="AH74" s="301"/>
      <c r="AI74" s="301"/>
      <c r="AJ74" s="301"/>
      <c r="AK74" s="301"/>
      <c r="AL74" s="301"/>
      <c r="AM74" s="301"/>
      <c r="AN74" s="301"/>
      <c r="AO74" s="301"/>
      <c r="AP74" s="301"/>
      <c r="AQ74" s="301"/>
      <c r="AR74" s="301"/>
      <c r="AS74" s="301"/>
      <c r="AT74" s="301"/>
      <c r="AU74" s="301"/>
      <c r="AV74" s="301"/>
      <c r="AW74" s="301"/>
      <c r="AX74" s="301"/>
      <c r="AY74" s="301"/>
      <c r="AZ74" s="301"/>
      <c r="BA74" s="301"/>
      <c r="BB74" s="127"/>
      <c r="BC74" s="126"/>
      <c r="BD74" s="127"/>
      <c r="BE74" s="127"/>
      <c r="BF74" s="126"/>
      <c r="BG74" s="127"/>
      <c r="BH74" s="127"/>
      <c r="BI74" s="126"/>
      <c r="BJ74" s="127"/>
      <c r="BK74" s="127"/>
      <c r="BL74" s="126"/>
    </row>
    <row r="75" spans="1:64" ht="13.5" customHeight="1" hidden="1">
      <c r="A75" s="314"/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1"/>
      <c r="AS75" s="301"/>
      <c r="AT75" s="301"/>
      <c r="AU75" s="301"/>
      <c r="AV75" s="301"/>
      <c r="AW75" s="301"/>
      <c r="AX75" s="301"/>
      <c r="AY75" s="301"/>
      <c r="AZ75" s="301"/>
      <c r="BA75" s="301"/>
      <c r="BB75" s="127"/>
      <c r="BC75" s="126"/>
      <c r="BD75" s="127"/>
      <c r="BE75" s="127"/>
      <c r="BF75" s="126"/>
      <c r="BG75" s="127"/>
      <c r="BH75" s="127"/>
      <c r="BI75" s="126"/>
      <c r="BJ75" s="127"/>
      <c r="BK75" s="127"/>
      <c r="BL75" s="126"/>
    </row>
    <row r="76" spans="1:64" ht="13.5" customHeight="1" hidden="1">
      <c r="A76" s="314"/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1"/>
      <c r="AS76" s="301"/>
      <c r="AT76" s="301"/>
      <c r="AU76" s="301"/>
      <c r="AV76" s="301"/>
      <c r="AW76" s="301"/>
      <c r="AX76" s="301"/>
      <c r="AY76" s="301"/>
      <c r="AZ76" s="301"/>
      <c r="BA76" s="301"/>
      <c r="BB76" s="127"/>
      <c r="BC76" s="126"/>
      <c r="BD76" s="127"/>
      <c r="BE76" s="127"/>
      <c r="BF76" s="126"/>
      <c r="BG76" s="127"/>
      <c r="BH76" s="127"/>
      <c r="BI76" s="126"/>
      <c r="BJ76" s="127"/>
      <c r="BK76" s="127"/>
      <c r="BL76" s="126"/>
    </row>
    <row r="77" spans="1:64" ht="13.5" customHeight="1" hidden="1">
      <c r="A77" s="314"/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127"/>
      <c r="BC77" s="126"/>
      <c r="BD77" s="127"/>
      <c r="BE77" s="127"/>
      <c r="BF77" s="126"/>
      <c r="BG77" s="127"/>
      <c r="BH77" s="127"/>
      <c r="BI77" s="126"/>
      <c r="BJ77" s="127"/>
      <c r="BK77" s="127"/>
      <c r="BL77" s="126"/>
    </row>
    <row r="78" spans="1:64" ht="13.5" customHeight="1" hidden="1">
      <c r="A78" s="314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127"/>
      <c r="BC78" s="126"/>
      <c r="BD78" s="127"/>
      <c r="BE78" s="127"/>
      <c r="BF78" s="126"/>
      <c r="BG78" s="127"/>
      <c r="BH78" s="127"/>
      <c r="BI78" s="126"/>
      <c r="BJ78" s="127"/>
      <c r="BK78" s="127"/>
      <c r="BL78" s="126"/>
    </row>
    <row r="79" spans="1:64" ht="13.5" customHeight="1" hidden="1">
      <c r="A79" s="130"/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127"/>
      <c r="BC79" s="126"/>
      <c r="BD79" s="127"/>
      <c r="BE79" s="127"/>
      <c r="BF79" s="126"/>
      <c r="BG79" s="127"/>
      <c r="BH79" s="127"/>
      <c r="BI79" s="126"/>
      <c r="BJ79" s="127"/>
      <c r="BK79" s="127"/>
      <c r="BL79" s="126"/>
    </row>
    <row r="80" spans="1:64" ht="13.5" customHeight="1" hidden="1">
      <c r="A80" s="314" t="s">
        <v>349</v>
      </c>
      <c r="B80" s="301"/>
      <c r="C80" s="301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127"/>
      <c r="BC80" s="126"/>
      <c r="BD80" s="127"/>
      <c r="BE80" s="127"/>
      <c r="BF80" s="126"/>
      <c r="BG80" s="127"/>
      <c r="BH80" s="127"/>
      <c r="BI80" s="126"/>
      <c r="BJ80" s="127"/>
      <c r="BK80" s="127"/>
      <c r="BL80" s="126"/>
    </row>
    <row r="81" spans="1:64" ht="13.5" customHeight="1" hidden="1">
      <c r="A81" s="314"/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127"/>
      <c r="BC81" s="126"/>
      <c r="BD81" s="127"/>
      <c r="BE81" s="127"/>
      <c r="BF81" s="126"/>
      <c r="BG81" s="127"/>
      <c r="BH81" s="127"/>
      <c r="BI81" s="126"/>
      <c r="BJ81" s="127"/>
      <c r="BK81" s="127"/>
      <c r="BL81" s="126"/>
    </row>
    <row r="82" spans="1:64" ht="13.5" customHeight="1" hidden="1">
      <c r="A82" s="314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127"/>
      <c r="BC82" s="126"/>
      <c r="BD82" s="127"/>
      <c r="BE82" s="127"/>
      <c r="BF82" s="126"/>
      <c r="BG82" s="127"/>
      <c r="BH82" s="127"/>
      <c r="BI82" s="126"/>
      <c r="BJ82" s="127"/>
      <c r="BK82" s="127"/>
      <c r="BL82" s="126"/>
    </row>
    <row r="83" spans="1:64" ht="3.75" customHeight="1">
      <c r="A83" s="314"/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1"/>
      <c r="AU83" s="301"/>
      <c r="AV83" s="301"/>
      <c r="AW83" s="301"/>
      <c r="AX83" s="301"/>
      <c r="AY83" s="301"/>
      <c r="AZ83" s="301"/>
      <c r="BA83" s="301"/>
      <c r="BB83" s="127"/>
      <c r="BC83" s="126"/>
      <c r="BD83" s="127"/>
      <c r="BE83" s="127"/>
      <c r="BF83" s="126"/>
      <c r="BG83" s="127"/>
      <c r="BH83" s="127"/>
      <c r="BI83" s="126"/>
      <c r="BJ83" s="127"/>
      <c r="BK83" s="127"/>
      <c r="BL83" s="126"/>
    </row>
    <row r="84" spans="1:64" ht="3.75" customHeight="1">
      <c r="A84" s="314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  <c r="AO84" s="301"/>
      <c r="AP84" s="301"/>
      <c r="AQ84" s="301"/>
      <c r="AR84" s="301"/>
      <c r="AS84" s="301"/>
      <c r="AT84" s="301"/>
      <c r="AU84" s="301"/>
      <c r="AV84" s="301"/>
      <c r="AW84" s="301"/>
      <c r="AX84" s="301"/>
      <c r="AY84" s="301"/>
      <c r="AZ84" s="301"/>
      <c r="BA84" s="301"/>
      <c r="BB84" s="127"/>
      <c r="BC84" s="126"/>
      <c r="BD84" s="127"/>
      <c r="BE84" s="127"/>
      <c r="BF84" s="126"/>
      <c r="BG84" s="127"/>
      <c r="BH84" s="127"/>
      <c r="BI84" s="126"/>
      <c r="BJ84" s="127"/>
      <c r="BK84" s="127"/>
      <c r="BL84" s="126"/>
    </row>
    <row r="85" spans="1:64" ht="3.75" customHeight="1">
      <c r="A85" s="314"/>
      <c r="B85" s="301"/>
      <c r="C85" s="301"/>
      <c r="D85" s="301"/>
      <c r="E85" s="301"/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1"/>
      <c r="AS85" s="301"/>
      <c r="AT85" s="301"/>
      <c r="AU85" s="301"/>
      <c r="AV85" s="301"/>
      <c r="AW85" s="301"/>
      <c r="AX85" s="301"/>
      <c r="AY85" s="301"/>
      <c r="AZ85" s="301"/>
      <c r="BA85" s="301"/>
      <c r="BB85" s="127"/>
      <c r="BC85" s="126"/>
      <c r="BD85" s="127"/>
      <c r="BE85" s="127"/>
      <c r="BF85" s="126"/>
      <c r="BG85" s="127"/>
      <c r="BH85" s="127"/>
      <c r="BI85" s="126"/>
      <c r="BJ85" s="127"/>
      <c r="BK85" s="127"/>
      <c r="BL85" s="126"/>
    </row>
    <row r="86" spans="1:64" ht="6" customHeight="1">
      <c r="A86" s="126"/>
      <c r="B86" s="126"/>
      <c r="BB86" s="127"/>
      <c r="BC86" s="126"/>
      <c r="BD86" s="127"/>
      <c r="BE86" s="127"/>
      <c r="BF86" s="126"/>
      <c r="BG86" s="127"/>
      <c r="BH86" s="127"/>
      <c r="BI86" s="126"/>
      <c r="BJ86" s="127"/>
      <c r="BK86" s="127"/>
      <c r="BL86" s="126"/>
    </row>
    <row r="87" spans="1:64" ht="12.75" customHeight="1">
      <c r="A87" s="312" t="s">
        <v>350</v>
      </c>
      <c r="B87" s="312"/>
      <c r="C87" s="312"/>
      <c r="D87" s="312"/>
      <c r="E87" s="312"/>
      <c r="F87" s="312"/>
      <c r="G87" s="125"/>
      <c r="H87" s="310" t="s">
        <v>351</v>
      </c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126"/>
      <c r="X87" s="126"/>
      <c r="Y87" s="125" t="s">
        <v>32</v>
      </c>
      <c r="Z87" s="311" t="s">
        <v>352</v>
      </c>
      <c r="AA87" s="311"/>
      <c r="AB87" s="311"/>
      <c r="AC87" s="311"/>
      <c r="AD87" s="311"/>
      <c r="AE87" s="311"/>
      <c r="AF87" s="311"/>
      <c r="AG87" s="126"/>
      <c r="AH87" s="126"/>
      <c r="AI87" s="126"/>
      <c r="AJ87" s="126"/>
      <c r="AK87" s="126"/>
      <c r="AL87" s="126"/>
      <c r="AM87" s="126"/>
      <c r="AN87" s="126"/>
      <c r="AO87" s="128"/>
      <c r="AP87" s="126"/>
      <c r="AQ87" s="126"/>
      <c r="AR87" s="129" t="s">
        <v>345</v>
      </c>
      <c r="AS87" s="311" t="s">
        <v>353</v>
      </c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</row>
    <row r="88" spans="1:64" ht="3.7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8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127"/>
      <c r="BC88" s="126"/>
      <c r="BD88" s="127"/>
      <c r="BE88" s="127"/>
      <c r="BF88" s="126"/>
      <c r="BG88" s="127"/>
      <c r="BH88" s="127"/>
      <c r="BI88" s="126"/>
      <c r="BJ88" s="127"/>
      <c r="BK88" s="127"/>
      <c r="BL88" s="126"/>
    </row>
    <row r="89" spans="1:64" ht="12" customHeight="1">
      <c r="A89" s="126"/>
      <c r="B89" s="126"/>
      <c r="C89" s="126"/>
      <c r="D89" s="126"/>
      <c r="E89" s="126"/>
      <c r="F89" s="126"/>
      <c r="G89" s="125" t="s">
        <v>340</v>
      </c>
      <c r="H89" s="310" t="s">
        <v>354</v>
      </c>
      <c r="I89" s="310"/>
      <c r="J89" s="310"/>
      <c r="K89" s="310"/>
      <c r="L89" s="310"/>
      <c r="M89" s="310"/>
      <c r="N89" s="310"/>
      <c r="O89" s="310"/>
      <c r="P89" s="310"/>
      <c r="Q89" s="310"/>
      <c r="R89" s="126"/>
      <c r="S89" s="126"/>
      <c r="T89" s="126"/>
      <c r="U89" s="127"/>
      <c r="V89" s="126"/>
      <c r="W89" s="126"/>
      <c r="X89" s="126"/>
      <c r="Y89" s="125" t="s">
        <v>13</v>
      </c>
      <c r="Z89" s="310" t="s">
        <v>355</v>
      </c>
      <c r="AA89" s="310"/>
      <c r="AB89" s="310"/>
      <c r="AC89" s="310"/>
      <c r="AD89" s="310"/>
      <c r="AE89" s="310"/>
      <c r="AF89" s="310"/>
      <c r="AG89" s="310"/>
      <c r="AH89" s="310"/>
      <c r="AI89" s="310"/>
      <c r="AJ89" s="310"/>
      <c r="AK89" s="310"/>
      <c r="AL89" s="310"/>
      <c r="AM89" s="310"/>
      <c r="AN89" s="310"/>
      <c r="AO89" s="310"/>
      <c r="AP89" s="310"/>
      <c r="AQ89" s="126"/>
      <c r="AR89" s="125" t="s">
        <v>342</v>
      </c>
      <c r="AS89" s="311" t="s">
        <v>356</v>
      </c>
      <c r="AT89" s="311"/>
      <c r="AU89" s="311"/>
      <c r="AV89" s="311"/>
      <c r="AW89" s="311"/>
      <c r="AX89" s="311"/>
      <c r="AY89" s="311"/>
      <c r="AZ89" s="311"/>
      <c r="BA89" s="311"/>
      <c r="BB89" s="311"/>
      <c r="BC89" s="311"/>
      <c r="BD89" s="311"/>
      <c r="BE89" s="311"/>
      <c r="BF89" s="311"/>
      <c r="BG89" s="127"/>
      <c r="BH89" s="127"/>
      <c r="BI89" s="126"/>
      <c r="BJ89" s="127"/>
      <c r="BK89" s="127"/>
      <c r="BL89" s="126"/>
    </row>
    <row r="90" spans="1:64" ht="3.7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7"/>
      <c r="BB90" s="127"/>
      <c r="BC90" s="126"/>
      <c r="BD90" s="127"/>
      <c r="BE90" s="127"/>
      <c r="BF90" s="126"/>
      <c r="BG90" s="127"/>
      <c r="BH90" s="127"/>
      <c r="BI90" s="126"/>
      <c r="BJ90" s="127"/>
      <c r="BK90" s="127"/>
      <c r="BL90" s="126"/>
    </row>
    <row r="91" spans="1:64" ht="12.75" customHeight="1">
      <c r="A91" s="126"/>
      <c r="B91" s="126"/>
      <c r="C91" s="126"/>
      <c r="D91" s="126"/>
      <c r="E91" s="126"/>
      <c r="F91" s="126"/>
      <c r="G91" s="125" t="s">
        <v>339</v>
      </c>
      <c r="H91" s="310" t="s">
        <v>357</v>
      </c>
      <c r="I91" s="310"/>
      <c r="J91" s="310"/>
      <c r="K91" s="310"/>
      <c r="L91" s="310"/>
      <c r="M91" s="310"/>
      <c r="N91" s="310"/>
      <c r="O91" s="310"/>
      <c r="P91" s="310"/>
      <c r="Q91" s="310"/>
      <c r="R91" s="126"/>
      <c r="S91" s="126"/>
      <c r="T91" s="126"/>
      <c r="U91" s="127"/>
      <c r="V91" s="126"/>
      <c r="W91" s="126"/>
      <c r="X91" s="126"/>
      <c r="Y91" s="125" t="s">
        <v>344</v>
      </c>
      <c r="Z91" s="310" t="s">
        <v>358</v>
      </c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126"/>
      <c r="AR91" s="125" t="s">
        <v>183</v>
      </c>
      <c r="AS91" s="310" t="s">
        <v>359</v>
      </c>
      <c r="AT91" s="310"/>
      <c r="AU91" s="310"/>
      <c r="AV91" s="310"/>
      <c r="AW91" s="310"/>
      <c r="AX91" s="310"/>
      <c r="AY91" s="310"/>
      <c r="AZ91" s="310"/>
      <c r="BA91" s="310"/>
      <c r="BB91" s="310"/>
      <c r="BC91" s="126"/>
      <c r="BD91" s="127"/>
      <c r="BE91" s="127"/>
      <c r="BF91" s="126"/>
      <c r="BG91" s="127"/>
      <c r="BH91" s="127"/>
      <c r="BI91" s="126"/>
      <c r="BJ91" s="127"/>
      <c r="BK91" s="127"/>
      <c r="BL91" s="126"/>
    </row>
    <row r="92" spans="1:64" ht="12.75" customHeigh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7"/>
      <c r="BB92" s="127"/>
      <c r="BC92" s="126"/>
      <c r="BD92" s="127"/>
      <c r="BE92" s="127"/>
      <c r="BF92" s="126"/>
      <c r="BG92" s="127"/>
      <c r="BH92" s="127"/>
      <c r="BI92" s="126"/>
      <c r="BJ92" s="127"/>
      <c r="BK92" s="127"/>
      <c r="BL92" s="126"/>
    </row>
    <row r="93" spans="1:64" ht="18" customHeight="1">
      <c r="A93" s="308" t="s">
        <v>360</v>
      </c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8"/>
      <c r="V93" s="308"/>
      <c r="W93" s="308"/>
      <c r="X93" s="308"/>
      <c r="Y93" s="308"/>
      <c r="Z93" s="308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308"/>
      <c r="AL93" s="308"/>
      <c r="AM93" s="308"/>
      <c r="AN93" s="308"/>
      <c r="AO93" s="308"/>
      <c r="AP93" s="308"/>
      <c r="AQ93" s="308"/>
      <c r="AR93" s="308"/>
      <c r="AS93" s="308"/>
      <c r="AT93" s="308"/>
      <c r="AU93" s="308"/>
      <c r="AV93" s="308"/>
      <c r="AW93" s="308"/>
      <c r="AX93" s="308"/>
      <c r="AY93" s="308"/>
      <c r="AZ93" s="308"/>
      <c r="BA93" s="308"/>
      <c r="BB93" s="127"/>
      <c r="BC93" s="126"/>
      <c r="BD93" s="127"/>
      <c r="BE93" s="127"/>
      <c r="BF93" s="126"/>
      <c r="BG93" s="127"/>
      <c r="BH93" s="127"/>
      <c r="BI93" s="126"/>
      <c r="BJ93" s="127"/>
      <c r="BK93" s="127"/>
      <c r="BL93" s="126"/>
    </row>
    <row r="94" spans="1:64" ht="12.75" customHeight="1">
      <c r="A94" s="309" t="s">
        <v>293</v>
      </c>
      <c r="B94" s="306" t="s">
        <v>361</v>
      </c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 t="s">
        <v>362</v>
      </c>
      <c r="U94" s="306"/>
      <c r="V94" s="306"/>
      <c r="W94" s="306"/>
      <c r="X94" s="306"/>
      <c r="Y94" s="306"/>
      <c r="Z94" s="306"/>
      <c r="AA94" s="306"/>
      <c r="AB94" s="306"/>
      <c r="AC94" s="306" t="s">
        <v>363</v>
      </c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9" t="s">
        <v>364</v>
      </c>
      <c r="AY94" s="309"/>
      <c r="AZ94" s="309"/>
      <c r="BA94" s="309"/>
      <c r="BB94" s="309"/>
      <c r="BC94" s="309"/>
      <c r="BD94" s="306" t="s">
        <v>365</v>
      </c>
      <c r="BE94" s="306"/>
      <c r="BF94" s="306"/>
      <c r="BG94" s="306" t="s">
        <v>213</v>
      </c>
      <c r="BH94" s="306"/>
      <c r="BI94" s="306"/>
      <c r="BJ94" s="307" t="s">
        <v>366</v>
      </c>
      <c r="BK94" s="307"/>
      <c r="BL94" s="307"/>
    </row>
    <row r="95" spans="1:64" ht="32.25" customHeight="1">
      <c r="A95" s="309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 t="s">
        <v>117</v>
      </c>
      <c r="AD95" s="306"/>
      <c r="AE95" s="306"/>
      <c r="AF95" s="306"/>
      <c r="AG95" s="306"/>
      <c r="AH95" s="306"/>
      <c r="AI95" s="306"/>
      <c r="AJ95" s="306" t="s">
        <v>367</v>
      </c>
      <c r="AK95" s="306"/>
      <c r="AL95" s="306"/>
      <c r="AM95" s="306"/>
      <c r="AN95" s="306"/>
      <c r="AO95" s="306"/>
      <c r="AP95" s="306"/>
      <c r="AQ95" s="306" t="s">
        <v>368</v>
      </c>
      <c r="AR95" s="306"/>
      <c r="AS95" s="306"/>
      <c r="AT95" s="306"/>
      <c r="AU95" s="306"/>
      <c r="AV95" s="306"/>
      <c r="AW95" s="306"/>
      <c r="AX95" s="306" t="s">
        <v>369</v>
      </c>
      <c r="AY95" s="306"/>
      <c r="AZ95" s="306"/>
      <c r="BA95" s="306" t="s">
        <v>370</v>
      </c>
      <c r="BB95" s="306"/>
      <c r="BC95" s="306"/>
      <c r="BD95" s="306"/>
      <c r="BE95" s="290"/>
      <c r="BF95" s="306"/>
      <c r="BG95" s="306"/>
      <c r="BH95" s="290"/>
      <c r="BI95" s="306"/>
      <c r="BJ95" s="307"/>
      <c r="BK95" s="290"/>
      <c r="BL95" s="307"/>
    </row>
    <row r="96" spans="1:64" ht="12" customHeight="1">
      <c r="A96" s="309"/>
      <c r="B96" s="306" t="s">
        <v>213</v>
      </c>
      <c r="C96" s="306"/>
      <c r="D96" s="306"/>
      <c r="E96" s="306"/>
      <c r="F96" s="306"/>
      <c r="G96" s="306"/>
      <c r="H96" s="306" t="s">
        <v>371</v>
      </c>
      <c r="I96" s="306"/>
      <c r="J96" s="306"/>
      <c r="K96" s="306"/>
      <c r="L96" s="306"/>
      <c r="M96" s="306"/>
      <c r="N96" s="306" t="s">
        <v>372</v>
      </c>
      <c r="O96" s="306"/>
      <c r="P96" s="306"/>
      <c r="Q96" s="306"/>
      <c r="R96" s="306"/>
      <c r="S96" s="306"/>
      <c r="T96" s="306" t="s">
        <v>213</v>
      </c>
      <c r="U96" s="306"/>
      <c r="V96" s="306"/>
      <c r="W96" s="306" t="s">
        <v>371</v>
      </c>
      <c r="X96" s="306"/>
      <c r="Y96" s="306"/>
      <c r="Z96" s="306" t="s">
        <v>372</v>
      </c>
      <c r="AA96" s="306"/>
      <c r="AB96" s="306"/>
      <c r="AC96" s="306" t="s">
        <v>213</v>
      </c>
      <c r="AD96" s="306"/>
      <c r="AE96" s="306"/>
      <c r="AF96" s="306" t="s">
        <v>371</v>
      </c>
      <c r="AG96" s="306"/>
      <c r="AH96" s="306" t="s">
        <v>372</v>
      </c>
      <c r="AI96" s="306"/>
      <c r="AJ96" s="306" t="s">
        <v>213</v>
      </c>
      <c r="AK96" s="306"/>
      <c r="AL96" s="306"/>
      <c r="AM96" s="306" t="s">
        <v>371</v>
      </c>
      <c r="AN96" s="306"/>
      <c r="AO96" s="306" t="s">
        <v>372</v>
      </c>
      <c r="AP96" s="306"/>
      <c r="AQ96" s="306" t="s">
        <v>213</v>
      </c>
      <c r="AR96" s="306"/>
      <c r="AS96" s="306"/>
      <c r="AT96" s="306" t="s">
        <v>371</v>
      </c>
      <c r="AU96" s="306"/>
      <c r="AV96" s="306" t="s">
        <v>372</v>
      </c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7"/>
      <c r="BK96" s="290"/>
      <c r="BL96" s="307"/>
    </row>
    <row r="97" spans="1:64" ht="9.75" customHeight="1">
      <c r="A97" s="309"/>
      <c r="B97" s="305" t="s">
        <v>373</v>
      </c>
      <c r="C97" s="305"/>
      <c r="D97" s="305"/>
      <c r="E97" s="305" t="s">
        <v>374</v>
      </c>
      <c r="F97" s="305"/>
      <c r="G97" s="305"/>
      <c r="H97" s="305" t="s">
        <v>373</v>
      </c>
      <c r="I97" s="305"/>
      <c r="J97" s="305"/>
      <c r="K97" s="305" t="s">
        <v>374</v>
      </c>
      <c r="L97" s="305"/>
      <c r="M97" s="305"/>
      <c r="N97" s="305" t="s">
        <v>373</v>
      </c>
      <c r="O97" s="305"/>
      <c r="P97" s="305"/>
      <c r="Q97" s="305" t="s">
        <v>374</v>
      </c>
      <c r="R97" s="305"/>
      <c r="S97" s="305"/>
      <c r="T97" s="305" t="s">
        <v>373</v>
      </c>
      <c r="U97" s="305"/>
      <c r="V97" s="305"/>
      <c r="W97" s="305" t="s">
        <v>373</v>
      </c>
      <c r="X97" s="305"/>
      <c r="Y97" s="305"/>
      <c r="Z97" s="305" t="s">
        <v>373</v>
      </c>
      <c r="AA97" s="305"/>
      <c r="AB97" s="305"/>
      <c r="AC97" s="305" t="s">
        <v>373</v>
      </c>
      <c r="AD97" s="305"/>
      <c r="AE97" s="305"/>
      <c r="AF97" s="305" t="s">
        <v>373</v>
      </c>
      <c r="AG97" s="305"/>
      <c r="AH97" s="305" t="s">
        <v>373</v>
      </c>
      <c r="AI97" s="305"/>
      <c r="AJ97" s="305" t="s">
        <v>373</v>
      </c>
      <c r="AK97" s="305"/>
      <c r="AL97" s="305"/>
      <c r="AM97" s="305" t="s">
        <v>373</v>
      </c>
      <c r="AN97" s="305"/>
      <c r="AO97" s="305" t="s">
        <v>373</v>
      </c>
      <c r="AP97" s="305"/>
      <c r="AQ97" s="305" t="s">
        <v>373</v>
      </c>
      <c r="AR97" s="305"/>
      <c r="AS97" s="305"/>
      <c r="AT97" s="305" t="s">
        <v>373</v>
      </c>
      <c r="AU97" s="305"/>
      <c r="AV97" s="305" t="s">
        <v>373</v>
      </c>
      <c r="AW97" s="305"/>
      <c r="AX97" s="305" t="s">
        <v>373</v>
      </c>
      <c r="AY97" s="305"/>
      <c r="AZ97" s="305"/>
      <c r="BA97" s="305" t="s">
        <v>373</v>
      </c>
      <c r="BB97" s="305"/>
      <c r="BC97" s="305"/>
      <c r="BD97" s="305" t="s">
        <v>373</v>
      </c>
      <c r="BE97" s="305"/>
      <c r="BF97" s="305"/>
      <c r="BG97" s="305" t="s">
        <v>373</v>
      </c>
      <c r="BH97" s="305"/>
      <c r="BI97" s="305"/>
      <c r="BJ97" s="307"/>
      <c r="BK97" s="307"/>
      <c r="BL97" s="307"/>
    </row>
    <row r="98" spans="1:64" ht="12" customHeight="1">
      <c r="A98" s="125" t="s">
        <v>338</v>
      </c>
      <c r="B98" s="301" t="s">
        <v>375</v>
      </c>
      <c r="C98" s="301"/>
      <c r="D98" s="301"/>
      <c r="E98" s="301">
        <v>1404</v>
      </c>
      <c r="F98" s="301"/>
      <c r="G98" s="301"/>
      <c r="H98" s="301" t="s">
        <v>376</v>
      </c>
      <c r="I98" s="301"/>
      <c r="J98" s="301"/>
      <c r="K98" s="301">
        <v>612</v>
      </c>
      <c r="L98" s="301"/>
      <c r="M98" s="301"/>
      <c r="N98" s="301" t="s">
        <v>377</v>
      </c>
      <c r="O98" s="301"/>
      <c r="P98" s="301"/>
      <c r="Q98" s="301">
        <v>792</v>
      </c>
      <c r="R98" s="301"/>
      <c r="S98" s="301"/>
      <c r="T98" s="301" t="s">
        <v>281</v>
      </c>
      <c r="U98" s="301"/>
      <c r="V98" s="301"/>
      <c r="W98" s="301"/>
      <c r="X98" s="301"/>
      <c r="Y98" s="301"/>
      <c r="Z98" s="301" t="s">
        <v>281</v>
      </c>
      <c r="AA98" s="301"/>
      <c r="AB98" s="301"/>
      <c r="AC98" s="301"/>
      <c r="AD98" s="301"/>
      <c r="AE98" s="301"/>
      <c r="AF98" s="301"/>
      <c r="AG98" s="301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  <c r="AX98" s="301"/>
      <c r="AY98" s="301"/>
      <c r="AZ98" s="301"/>
      <c r="BA98" s="301"/>
      <c r="BB98" s="301"/>
      <c r="BC98" s="301"/>
      <c r="BD98" s="301" t="s">
        <v>378</v>
      </c>
      <c r="BE98" s="301"/>
      <c r="BF98" s="301"/>
      <c r="BG98" s="301">
        <v>50</v>
      </c>
      <c r="BH98" s="301"/>
      <c r="BI98" s="301"/>
      <c r="BJ98" s="301"/>
      <c r="BK98" s="301"/>
      <c r="BL98" s="301"/>
    </row>
    <row r="99" spans="1:64" ht="12" customHeight="1">
      <c r="A99" s="125" t="s">
        <v>341</v>
      </c>
      <c r="B99" s="301">
        <v>37</v>
      </c>
      <c r="C99" s="301"/>
      <c r="D99" s="301"/>
      <c r="E99" s="301">
        <v>1332</v>
      </c>
      <c r="F99" s="301"/>
      <c r="G99" s="301"/>
      <c r="H99" s="301" t="s">
        <v>272</v>
      </c>
      <c r="I99" s="301"/>
      <c r="J99" s="301"/>
      <c r="K99" s="301">
        <v>576</v>
      </c>
      <c r="L99" s="301"/>
      <c r="M99" s="301"/>
      <c r="N99" s="301">
        <v>21</v>
      </c>
      <c r="O99" s="301"/>
      <c r="P99" s="301"/>
      <c r="Q99" s="301">
        <v>756</v>
      </c>
      <c r="R99" s="301"/>
      <c r="S99" s="301"/>
      <c r="T99" s="301" t="s">
        <v>281</v>
      </c>
      <c r="U99" s="301"/>
      <c r="V99" s="301"/>
      <c r="W99" s="301" t="s">
        <v>379</v>
      </c>
      <c r="X99" s="301"/>
      <c r="Y99" s="301"/>
      <c r="Z99" s="301" t="s">
        <v>379</v>
      </c>
      <c r="AA99" s="301"/>
      <c r="AB99" s="301"/>
      <c r="AC99" s="301">
        <v>2</v>
      </c>
      <c r="AD99" s="301"/>
      <c r="AE99" s="301"/>
      <c r="AF99" s="301"/>
      <c r="AG99" s="301"/>
      <c r="AH99" s="301">
        <v>2</v>
      </c>
      <c r="AI99" s="301"/>
      <c r="AJ99" s="301"/>
      <c r="AK99" s="301"/>
      <c r="AL99" s="301"/>
      <c r="AM99" s="301"/>
      <c r="AN99" s="301"/>
      <c r="AO99" s="301"/>
      <c r="AP99" s="301"/>
      <c r="AQ99" s="301"/>
      <c r="AR99" s="301"/>
      <c r="AS99" s="301"/>
      <c r="AT99" s="301"/>
      <c r="AU99" s="301"/>
      <c r="AV99" s="301"/>
      <c r="AW99" s="301"/>
      <c r="AX99" s="301"/>
      <c r="AY99" s="301"/>
      <c r="AZ99" s="301"/>
      <c r="BA99" s="301"/>
      <c r="BB99" s="301"/>
      <c r="BC99" s="301"/>
      <c r="BD99" s="301" t="s">
        <v>378</v>
      </c>
      <c r="BE99" s="301"/>
      <c r="BF99" s="301"/>
      <c r="BG99" s="301">
        <v>48</v>
      </c>
      <c r="BH99" s="301"/>
      <c r="BI99" s="301"/>
      <c r="BJ99" s="301"/>
      <c r="BK99" s="301"/>
      <c r="BL99" s="301"/>
    </row>
    <row r="100" spans="1:64" ht="12" customHeight="1">
      <c r="A100" s="125" t="s">
        <v>342</v>
      </c>
      <c r="B100" s="301">
        <v>29</v>
      </c>
      <c r="C100" s="301"/>
      <c r="D100" s="301"/>
      <c r="E100" s="301">
        <v>1044</v>
      </c>
      <c r="F100" s="301"/>
      <c r="G100" s="301"/>
      <c r="H100" s="301">
        <v>12</v>
      </c>
      <c r="I100" s="301"/>
      <c r="J100" s="301"/>
      <c r="K100" s="301">
        <v>432</v>
      </c>
      <c r="L100" s="301"/>
      <c r="M100" s="301"/>
      <c r="N100" s="301">
        <v>17</v>
      </c>
      <c r="O100" s="301"/>
      <c r="P100" s="301"/>
      <c r="Q100" s="301">
        <v>612</v>
      </c>
      <c r="R100" s="301"/>
      <c r="S100" s="301"/>
      <c r="T100" s="301" t="s">
        <v>281</v>
      </c>
      <c r="U100" s="301"/>
      <c r="V100" s="301"/>
      <c r="W100" s="301" t="s">
        <v>379</v>
      </c>
      <c r="X100" s="301"/>
      <c r="Y100" s="301"/>
      <c r="Z100" s="301" t="s">
        <v>379</v>
      </c>
      <c r="AA100" s="301"/>
      <c r="AB100" s="301"/>
      <c r="AC100" s="301">
        <v>1</v>
      </c>
      <c r="AD100" s="301"/>
      <c r="AE100" s="301"/>
      <c r="AF100" s="301"/>
      <c r="AG100" s="301"/>
      <c r="AH100" s="301">
        <v>1</v>
      </c>
      <c r="AI100" s="301"/>
      <c r="AJ100" s="301">
        <v>10</v>
      </c>
      <c r="AK100" s="301"/>
      <c r="AL100" s="301"/>
      <c r="AM100" s="301">
        <v>4</v>
      </c>
      <c r="AN100" s="301"/>
      <c r="AO100" s="301">
        <v>6</v>
      </c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1"/>
      <c r="BD100" s="301" t="s">
        <v>275</v>
      </c>
      <c r="BE100" s="301"/>
      <c r="BF100" s="301"/>
      <c r="BG100" s="301">
        <v>39</v>
      </c>
      <c r="BH100" s="301"/>
      <c r="BI100" s="301"/>
      <c r="BJ100" s="301"/>
      <c r="BK100" s="301"/>
      <c r="BL100" s="301"/>
    </row>
    <row r="101" spans="1:64" ht="12" customHeight="1">
      <c r="A101" s="125" t="s">
        <v>343</v>
      </c>
      <c r="B101" s="301">
        <v>22</v>
      </c>
      <c r="C101" s="301"/>
      <c r="D101" s="301"/>
      <c r="E101" s="301">
        <v>792</v>
      </c>
      <c r="F101" s="301"/>
      <c r="G101" s="301"/>
      <c r="H101" s="301">
        <v>11.5</v>
      </c>
      <c r="I101" s="301"/>
      <c r="J101" s="301"/>
      <c r="K101" s="301">
        <v>414</v>
      </c>
      <c r="L101" s="301"/>
      <c r="M101" s="301"/>
      <c r="N101" s="301">
        <v>10.5</v>
      </c>
      <c r="O101" s="301"/>
      <c r="P101" s="301"/>
      <c r="Q101" s="301">
        <v>378</v>
      </c>
      <c r="R101" s="301"/>
      <c r="S101" s="301"/>
      <c r="T101" s="301" t="s">
        <v>379</v>
      </c>
      <c r="U101" s="301"/>
      <c r="V101" s="301"/>
      <c r="W101" s="301" t="s">
        <v>266</v>
      </c>
      <c r="X101" s="301"/>
      <c r="Y101" s="301"/>
      <c r="Z101" s="301" t="s">
        <v>266</v>
      </c>
      <c r="AA101" s="301"/>
      <c r="AB101" s="301"/>
      <c r="AC101" s="301">
        <v>2</v>
      </c>
      <c r="AD101" s="301"/>
      <c r="AE101" s="301"/>
      <c r="AF101" s="301">
        <v>1</v>
      </c>
      <c r="AG101" s="301"/>
      <c r="AH101" s="301">
        <v>1</v>
      </c>
      <c r="AI101" s="301"/>
      <c r="AJ101" s="301">
        <v>6</v>
      </c>
      <c r="AK101" s="301"/>
      <c r="AL101" s="301"/>
      <c r="AM101" s="301">
        <v>4</v>
      </c>
      <c r="AN101" s="301"/>
      <c r="AO101" s="301">
        <v>2</v>
      </c>
      <c r="AP101" s="301"/>
      <c r="AQ101" s="301" t="s">
        <v>277</v>
      </c>
      <c r="AR101" s="301"/>
      <c r="AS101" s="301"/>
      <c r="AT101" s="301"/>
      <c r="AU101" s="301"/>
      <c r="AV101" s="301" t="s">
        <v>277</v>
      </c>
      <c r="AW101" s="301"/>
      <c r="AX101" s="301" t="s">
        <v>277</v>
      </c>
      <c r="AY101" s="301"/>
      <c r="AZ101" s="301"/>
      <c r="BA101" s="301" t="s">
        <v>281</v>
      </c>
      <c r="BB101" s="301"/>
      <c r="BC101" s="301"/>
      <c r="BD101" s="301">
        <v>2</v>
      </c>
      <c r="BE101" s="301"/>
      <c r="BF101" s="301"/>
      <c r="BG101" s="301">
        <v>24</v>
      </c>
      <c r="BH101" s="301"/>
      <c r="BI101" s="301"/>
      <c r="BJ101" s="301"/>
      <c r="BK101" s="301"/>
      <c r="BL101" s="301"/>
    </row>
    <row r="102" spans="1:64" ht="12" customHeight="1">
      <c r="A102" s="125" t="s">
        <v>346</v>
      </c>
      <c r="B102" s="301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301"/>
      <c r="BB102" s="301"/>
      <c r="BC102" s="301"/>
      <c r="BD102" s="301"/>
      <c r="BE102" s="301"/>
      <c r="BF102" s="301"/>
      <c r="BG102" s="301"/>
      <c r="BH102" s="301"/>
      <c r="BI102" s="301"/>
      <c r="BJ102" s="301"/>
      <c r="BK102" s="301"/>
      <c r="BL102" s="301"/>
    </row>
    <row r="103" spans="1:64" ht="12" customHeight="1">
      <c r="A103" s="125" t="s">
        <v>347</v>
      </c>
      <c r="B103" s="301"/>
      <c r="C103" s="301"/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2"/>
      <c r="R103" s="303"/>
      <c r="S103" s="304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1"/>
      <c r="AD103" s="301"/>
      <c r="AE103" s="301"/>
      <c r="AF103" s="301"/>
      <c r="AG103" s="301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301"/>
      <c r="BB103" s="301"/>
      <c r="BC103" s="301"/>
      <c r="BD103" s="301"/>
      <c r="BE103" s="301"/>
      <c r="BF103" s="301"/>
      <c r="BG103" s="301"/>
      <c r="BH103" s="301"/>
      <c r="BI103" s="301"/>
      <c r="BJ103" s="301"/>
      <c r="BK103" s="301"/>
      <c r="BL103" s="301"/>
    </row>
    <row r="104" spans="1:64" ht="12" customHeight="1">
      <c r="A104" s="125" t="s">
        <v>348</v>
      </c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2"/>
      <c r="R104" s="303"/>
      <c r="S104" s="304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301"/>
      <c r="AX104" s="301"/>
      <c r="AY104" s="301"/>
      <c r="AZ104" s="301"/>
      <c r="BA104" s="301"/>
      <c r="BB104" s="301"/>
      <c r="BC104" s="301"/>
      <c r="BD104" s="301"/>
      <c r="BE104" s="301"/>
      <c r="BF104" s="301"/>
      <c r="BG104" s="301"/>
      <c r="BH104" s="301"/>
      <c r="BI104" s="301"/>
      <c r="BJ104" s="301"/>
      <c r="BK104" s="301"/>
      <c r="BL104" s="301"/>
    </row>
    <row r="105" spans="1:64" ht="12" customHeight="1">
      <c r="A105" s="125" t="s">
        <v>349</v>
      </c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301"/>
      <c r="P105" s="301"/>
      <c r="Q105" s="302"/>
      <c r="R105" s="303"/>
      <c r="S105" s="304"/>
      <c r="T105" s="301"/>
      <c r="U105" s="301"/>
      <c r="V105" s="301"/>
      <c r="W105" s="301"/>
      <c r="X105" s="301"/>
      <c r="Y105" s="301"/>
      <c r="Z105" s="301"/>
      <c r="AA105" s="301"/>
      <c r="AB105" s="301"/>
      <c r="AC105" s="301"/>
      <c r="AD105" s="301"/>
      <c r="AE105" s="301"/>
      <c r="AF105" s="301"/>
      <c r="AG105" s="301"/>
      <c r="AH105" s="301"/>
      <c r="AI105" s="301"/>
      <c r="AJ105" s="301"/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301"/>
      <c r="AX105" s="301"/>
      <c r="AY105" s="301"/>
      <c r="AZ105" s="301"/>
      <c r="BA105" s="301"/>
      <c r="BB105" s="301"/>
      <c r="BC105" s="301"/>
      <c r="BD105" s="301"/>
      <c r="BE105" s="301"/>
      <c r="BF105" s="301"/>
      <c r="BG105" s="301"/>
      <c r="BH105" s="301"/>
      <c r="BI105" s="301"/>
      <c r="BJ105" s="301"/>
      <c r="BK105" s="301"/>
      <c r="BL105" s="301"/>
    </row>
    <row r="106" spans="1:64" ht="12" customHeight="1">
      <c r="A106" s="123" t="s">
        <v>213</v>
      </c>
      <c r="B106" s="300">
        <v>127</v>
      </c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  <c r="Q106" s="297"/>
      <c r="R106" s="298"/>
      <c r="S106" s="299"/>
      <c r="T106" s="300" t="s">
        <v>271</v>
      </c>
      <c r="U106" s="300"/>
      <c r="V106" s="300"/>
      <c r="W106" s="300"/>
      <c r="X106" s="300"/>
      <c r="Y106" s="300"/>
      <c r="Z106" s="300"/>
      <c r="AA106" s="300"/>
      <c r="AB106" s="300"/>
      <c r="AC106" s="300">
        <v>5</v>
      </c>
      <c r="AD106" s="300"/>
      <c r="AE106" s="300"/>
      <c r="AF106" s="300"/>
      <c r="AG106" s="300"/>
      <c r="AH106" s="300"/>
      <c r="AI106" s="300"/>
      <c r="AJ106" s="300">
        <v>16</v>
      </c>
      <c r="AK106" s="300"/>
      <c r="AL106" s="300"/>
      <c r="AM106" s="300"/>
      <c r="AN106" s="300"/>
      <c r="AO106" s="300"/>
      <c r="AP106" s="300"/>
      <c r="AQ106" s="300" t="s">
        <v>277</v>
      </c>
      <c r="AR106" s="300"/>
      <c r="AS106" s="300"/>
      <c r="AT106" s="300"/>
      <c r="AU106" s="300"/>
      <c r="AV106" s="300"/>
      <c r="AW106" s="300"/>
      <c r="AX106" s="300" t="s">
        <v>277</v>
      </c>
      <c r="AY106" s="300"/>
      <c r="AZ106" s="300"/>
      <c r="BA106" s="300" t="s">
        <v>281</v>
      </c>
      <c r="BB106" s="300"/>
      <c r="BC106" s="300"/>
      <c r="BD106" s="300" t="s">
        <v>380</v>
      </c>
      <c r="BE106" s="300"/>
      <c r="BF106" s="300"/>
      <c r="BG106" s="300">
        <f>SUM(BG98:BG105)</f>
        <v>161</v>
      </c>
      <c r="BH106" s="300"/>
      <c r="BI106" s="300"/>
      <c r="BJ106" s="300"/>
      <c r="BK106" s="300"/>
      <c r="BL106" s="300"/>
    </row>
  </sheetData>
  <sheetProtection/>
  <mergeCells count="1146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O16:O17"/>
    <mergeCell ref="P16:P17"/>
    <mergeCell ref="Q16:Q17"/>
    <mergeCell ref="S16:S17"/>
    <mergeCell ref="G16:G17"/>
    <mergeCell ref="H16:H17"/>
    <mergeCell ref="I16:I17"/>
    <mergeCell ref="J16:J17"/>
    <mergeCell ref="K16:K17"/>
    <mergeCell ref="L16:L17"/>
    <mergeCell ref="T16:T17"/>
    <mergeCell ref="U16:U17"/>
    <mergeCell ref="V16:V17"/>
    <mergeCell ref="W16:W17"/>
    <mergeCell ref="X16:X17"/>
    <mergeCell ref="Y16:Y17"/>
    <mergeCell ref="AG16:AG17"/>
    <mergeCell ref="AI16:AI17"/>
    <mergeCell ref="AJ16:AJ17"/>
    <mergeCell ref="AK16:AK17"/>
    <mergeCell ref="AL16:AL17"/>
    <mergeCell ref="Z16:Z17"/>
    <mergeCell ref="AA16:AA17"/>
    <mergeCell ref="AB16:AB17"/>
    <mergeCell ref="AC16:AC17"/>
    <mergeCell ref="AD16:AD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U45:AU50"/>
    <mergeCell ref="AV45:AV50"/>
    <mergeCell ref="AW45:AW50"/>
    <mergeCell ref="AX45:AX50"/>
    <mergeCell ref="AY45:AY50"/>
    <mergeCell ref="AZ45:AZ50"/>
    <mergeCell ref="BA45:BA50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J52:J57"/>
    <mergeCell ref="K52:K57"/>
    <mergeCell ref="L52:L57"/>
    <mergeCell ref="M52:M57"/>
    <mergeCell ref="N52:N57"/>
    <mergeCell ref="O52:O57"/>
    <mergeCell ref="P52:P57"/>
    <mergeCell ref="Q52:Q57"/>
    <mergeCell ref="R52:R57"/>
    <mergeCell ref="S52:S57"/>
    <mergeCell ref="T52:T57"/>
    <mergeCell ref="U52:U57"/>
    <mergeCell ref="V52:V57"/>
    <mergeCell ref="W52:W57"/>
    <mergeCell ref="X52:X57"/>
    <mergeCell ref="Y52:Y57"/>
    <mergeCell ref="Z52:Z57"/>
    <mergeCell ref="AA52:AA57"/>
    <mergeCell ref="AB52:AB57"/>
    <mergeCell ref="AC52:AC57"/>
    <mergeCell ref="AD52:AD57"/>
    <mergeCell ref="AE52:AE57"/>
    <mergeCell ref="AF52:AF57"/>
    <mergeCell ref="AG52:AG57"/>
    <mergeCell ref="AH52:AH57"/>
    <mergeCell ref="AI52:AI57"/>
    <mergeCell ref="AJ52:AJ57"/>
    <mergeCell ref="AK52:AK57"/>
    <mergeCell ref="AL52:AL57"/>
    <mergeCell ref="AM52:AM57"/>
    <mergeCell ref="AN52:AN57"/>
    <mergeCell ref="AO52:AO57"/>
    <mergeCell ref="AP52:AP57"/>
    <mergeCell ref="AQ52:AQ57"/>
    <mergeCell ref="AR52:AR57"/>
    <mergeCell ref="AS52:AS57"/>
    <mergeCell ref="AT52:AT57"/>
    <mergeCell ref="AU52:AU57"/>
    <mergeCell ref="AV52:AV57"/>
    <mergeCell ref="AW52:AW57"/>
    <mergeCell ref="AX52:AX57"/>
    <mergeCell ref="AY52:AY57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H59:H64"/>
    <mergeCell ref="I59:I64"/>
    <mergeCell ref="J59:J64"/>
    <mergeCell ref="K59:K64"/>
    <mergeCell ref="L59:L64"/>
    <mergeCell ref="M59:M64"/>
    <mergeCell ref="N59:N64"/>
    <mergeCell ref="O59:O64"/>
    <mergeCell ref="P59:P64"/>
    <mergeCell ref="Q59:Q64"/>
    <mergeCell ref="R59:R64"/>
    <mergeCell ref="S59:S64"/>
    <mergeCell ref="T59:T64"/>
    <mergeCell ref="U59:U64"/>
    <mergeCell ref="V59:V64"/>
    <mergeCell ref="W59:W64"/>
    <mergeCell ref="X59:X64"/>
    <mergeCell ref="Y59:Y64"/>
    <mergeCell ref="Z59:Z64"/>
    <mergeCell ref="AA59:AA64"/>
    <mergeCell ref="AB59:AB64"/>
    <mergeCell ref="AC59:AC64"/>
    <mergeCell ref="AD59:AD64"/>
    <mergeCell ref="AE59:AE64"/>
    <mergeCell ref="AF59:AF64"/>
    <mergeCell ref="AG59:AG64"/>
    <mergeCell ref="AH59:AH64"/>
    <mergeCell ref="AI59:AI64"/>
    <mergeCell ref="AJ59:AJ64"/>
    <mergeCell ref="AK59:AK64"/>
    <mergeCell ref="AL59:AL64"/>
    <mergeCell ref="AM59:AM64"/>
    <mergeCell ref="AN59:AN64"/>
    <mergeCell ref="AO59:AO64"/>
    <mergeCell ref="AP59:AP64"/>
    <mergeCell ref="AQ59:AQ64"/>
    <mergeCell ref="AR59:AR64"/>
    <mergeCell ref="AS59:AS64"/>
    <mergeCell ref="AT59:AT64"/>
    <mergeCell ref="AU59:AU64"/>
    <mergeCell ref="AV59:AV64"/>
    <mergeCell ref="AW59:AW64"/>
    <mergeCell ref="AX59:AX64"/>
    <mergeCell ref="AY59:AY64"/>
    <mergeCell ref="AZ59:AZ64"/>
    <mergeCell ref="BA59:BA64"/>
    <mergeCell ref="B65:BA65"/>
    <mergeCell ref="A66:A71"/>
    <mergeCell ref="B66:B71"/>
    <mergeCell ref="C66:C71"/>
    <mergeCell ref="D66:D71"/>
    <mergeCell ref="E66:E71"/>
    <mergeCell ref="F66:F71"/>
    <mergeCell ref="G66:G71"/>
    <mergeCell ref="H66:H71"/>
    <mergeCell ref="I66:I71"/>
    <mergeCell ref="J66:J71"/>
    <mergeCell ref="K66:K71"/>
    <mergeCell ref="L66:L71"/>
    <mergeCell ref="M66:M71"/>
    <mergeCell ref="N66:N71"/>
    <mergeCell ref="O66:O71"/>
    <mergeCell ref="P66:P71"/>
    <mergeCell ref="Q66:Q71"/>
    <mergeCell ref="R66:R71"/>
    <mergeCell ref="S66:S71"/>
    <mergeCell ref="T66:T71"/>
    <mergeCell ref="U66:U71"/>
    <mergeCell ref="V66:V71"/>
    <mergeCell ref="W66:W71"/>
    <mergeCell ref="X66:X71"/>
    <mergeCell ref="Y66:Y71"/>
    <mergeCell ref="Z66:Z71"/>
    <mergeCell ref="AA66:AA71"/>
    <mergeCell ref="AB66:AB71"/>
    <mergeCell ref="AC66:AC71"/>
    <mergeCell ref="AD66:AD71"/>
    <mergeCell ref="AE66:AE71"/>
    <mergeCell ref="AF66:AF71"/>
    <mergeCell ref="AG66:AG71"/>
    <mergeCell ref="AH66:AH71"/>
    <mergeCell ref="AI66:AI71"/>
    <mergeCell ref="AJ66:AJ71"/>
    <mergeCell ref="AK66:AK71"/>
    <mergeCell ref="AL66:AL71"/>
    <mergeCell ref="AM66:AM71"/>
    <mergeCell ref="AN66:AN71"/>
    <mergeCell ref="AO66:AO71"/>
    <mergeCell ref="AP66:AP71"/>
    <mergeCell ref="AQ66:AQ71"/>
    <mergeCell ref="AR66:AR71"/>
    <mergeCell ref="AS66:AS71"/>
    <mergeCell ref="AT66:AT71"/>
    <mergeCell ref="AU66:AU71"/>
    <mergeCell ref="AV66:AV71"/>
    <mergeCell ref="AW66:AW71"/>
    <mergeCell ref="AX66:AX71"/>
    <mergeCell ref="AY66:AY71"/>
    <mergeCell ref="AZ66:AZ71"/>
    <mergeCell ref="BA66:BA71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J73:J78"/>
    <mergeCell ref="K73:K78"/>
    <mergeCell ref="L73:L78"/>
    <mergeCell ref="M73:M78"/>
    <mergeCell ref="N73:N78"/>
    <mergeCell ref="O73:O78"/>
    <mergeCell ref="P73:P78"/>
    <mergeCell ref="Q73:Q78"/>
    <mergeCell ref="R73:R78"/>
    <mergeCell ref="S73:S78"/>
    <mergeCell ref="T73:T78"/>
    <mergeCell ref="U73:U78"/>
    <mergeCell ref="V73:V78"/>
    <mergeCell ref="W73:W78"/>
    <mergeCell ref="X73:X78"/>
    <mergeCell ref="Y73:Y78"/>
    <mergeCell ref="Z73:Z78"/>
    <mergeCell ref="AA73:AA78"/>
    <mergeCell ref="AB73:AB78"/>
    <mergeCell ref="AC73:AC78"/>
    <mergeCell ref="AD73:AD78"/>
    <mergeCell ref="AE73:AE78"/>
    <mergeCell ref="AF73:AF78"/>
    <mergeCell ref="AG73:AG78"/>
    <mergeCell ref="AH73:AH78"/>
    <mergeCell ref="AI73:AI78"/>
    <mergeCell ref="AJ73:AJ78"/>
    <mergeCell ref="AK73:AK78"/>
    <mergeCell ref="AL73:AL78"/>
    <mergeCell ref="AM73:AM78"/>
    <mergeCell ref="AN73:AN78"/>
    <mergeCell ref="AO73:AO78"/>
    <mergeCell ref="AP73:AP78"/>
    <mergeCell ref="AQ73:AQ78"/>
    <mergeCell ref="AR73:AR78"/>
    <mergeCell ref="AS73:AS78"/>
    <mergeCell ref="AT73:AT78"/>
    <mergeCell ref="AU73:AU78"/>
    <mergeCell ref="AV73:AV78"/>
    <mergeCell ref="AW73:AW78"/>
    <mergeCell ref="AX73:AX78"/>
    <mergeCell ref="AY73:AY78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J80:J85"/>
    <mergeCell ref="K80:K85"/>
    <mergeCell ref="L80:L85"/>
    <mergeCell ref="M80:M85"/>
    <mergeCell ref="N80:N85"/>
    <mergeCell ref="O80:O85"/>
    <mergeCell ref="P80:P85"/>
    <mergeCell ref="Q80:Q85"/>
    <mergeCell ref="R80:R85"/>
    <mergeCell ref="S80:S85"/>
    <mergeCell ref="T80:T85"/>
    <mergeCell ref="U80:U85"/>
    <mergeCell ref="V80:V85"/>
    <mergeCell ref="W80:W85"/>
    <mergeCell ref="X80:X85"/>
    <mergeCell ref="Y80:Y85"/>
    <mergeCell ref="Z80:Z85"/>
    <mergeCell ref="AA80:AA85"/>
    <mergeCell ref="AB80:AB85"/>
    <mergeCell ref="AC80:AC85"/>
    <mergeCell ref="AD80:AD85"/>
    <mergeCell ref="AE80:AE85"/>
    <mergeCell ref="AF80:AF85"/>
    <mergeCell ref="AG80:AG85"/>
    <mergeCell ref="AH80:AH85"/>
    <mergeCell ref="AI80:AI85"/>
    <mergeCell ref="AJ80:AJ85"/>
    <mergeCell ref="AK80:AK85"/>
    <mergeCell ref="AT80:AT85"/>
    <mergeCell ref="AU80:AU85"/>
    <mergeCell ref="AV80:AV85"/>
    <mergeCell ref="AW80:AW85"/>
    <mergeCell ref="AL80:AL85"/>
    <mergeCell ref="AM80:AM85"/>
    <mergeCell ref="AN80:AN85"/>
    <mergeCell ref="AO80:AO85"/>
    <mergeCell ref="AP80:AP85"/>
    <mergeCell ref="AQ80:AQ85"/>
    <mergeCell ref="AX80:AX85"/>
    <mergeCell ref="AY80:AY85"/>
    <mergeCell ref="AZ80:AZ85"/>
    <mergeCell ref="BA80:BA85"/>
    <mergeCell ref="A87:F87"/>
    <mergeCell ref="H87:V87"/>
    <mergeCell ref="Z87:AF87"/>
    <mergeCell ref="AS87:BL87"/>
    <mergeCell ref="AR80:AR85"/>
    <mergeCell ref="AS80:AS85"/>
    <mergeCell ref="H89:Q89"/>
    <mergeCell ref="Z89:AP89"/>
    <mergeCell ref="AS89:BF89"/>
    <mergeCell ref="H91:Q91"/>
    <mergeCell ref="Z91:AP91"/>
    <mergeCell ref="AS91:BB91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BD94:BF96"/>
    <mergeCell ref="BG94:BI96"/>
    <mergeCell ref="BJ94:BL97"/>
    <mergeCell ref="AC95:AI95"/>
    <mergeCell ref="AJ95:AP95"/>
    <mergeCell ref="AQ95:AW95"/>
    <mergeCell ref="AX95:AZ96"/>
    <mergeCell ref="BA95:BC96"/>
    <mergeCell ref="AM96:AN96"/>
    <mergeCell ref="AO96:AP96"/>
    <mergeCell ref="W96:Y96"/>
    <mergeCell ref="Z96:AB96"/>
    <mergeCell ref="AC96:AE96"/>
    <mergeCell ref="AF96:AG96"/>
    <mergeCell ref="AH96:AI96"/>
    <mergeCell ref="AJ96:AL96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G97"/>
    <mergeCell ref="AH97:AI97"/>
    <mergeCell ref="AJ97:AL97"/>
    <mergeCell ref="AM97:AN97"/>
    <mergeCell ref="AO97:AP97"/>
    <mergeCell ref="AQ97:AS97"/>
    <mergeCell ref="AT97:AU97"/>
    <mergeCell ref="AV97:AW97"/>
    <mergeCell ref="AX97:AZ97"/>
    <mergeCell ref="BA97:BC97"/>
    <mergeCell ref="BD97:BF97"/>
    <mergeCell ref="BG97:BI97"/>
    <mergeCell ref="B98:D98"/>
    <mergeCell ref="E98:G98"/>
    <mergeCell ref="H98:J98"/>
    <mergeCell ref="K98:M98"/>
    <mergeCell ref="N98:P98"/>
    <mergeCell ref="Q98:S98"/>
    <mergeCell ref="T98:V98"/>
    <mergeCell ref="W98:Y98"/>
    <mergeCell ref="Z98:AB98"/>
    <mergeCell ref="AC98:AE98"/>
    <mergeCell ref="AF98:AG98"/>
    <mergeCell ref="AH98:AI98"/>
    <mergeCell ref="AJ98:AL98"/>
    <mergeCell ref="AM98:AN98"/>
    <mergeCell ref="AO98:AP98"/>
    <mergeCell ref="AQ98:AS98"/>
    <mergeCell ref="AT98:AU98"/>
    <mergeCell ref="AV98:AW98"/>
    <mergeCell ref="AX98:AZ98"/>
    <mergeCell ref="BA98:BC98"/>
    <mergeCell ref="BD98:BF98"/>
    <mergeCell ref="BG98:BI98"/>
    <mergeCell ref="BJ98:BL98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G99"/>
    <mergeCell ref="AH99:AI99"/>
    <mergeCell ref="AJ99:AL99"/>
    <mergeCell ref="AM99:AN99"/>
    <mergeCell ref="AO99:AP99"/>
    <mergeCell ref="AQ99:AS99"/>
    <mergeCell ref="AT99:AU99"/>
    <mergeCell ref="AV99:AW99"/>
    <mergeCell ref="AX99:AZ99"/>
    <mergeCell ref="BA99:BC99"/>
    <mergeCell ref="BD99:BF99"/>
    <mergeCell ref="BG99:BI99"/>
    <mergeCell ref="BJ99:BL99"/>
    <mergeCell ref="B100:D100"/>
    <mergeCell ref="E100:G100"/>
    <mergeCell ref="H100:J100"/>
    <mergeCell ref="K100:M100"/>
    <mergeCell ref="N100:P100"/>
    <mergeCell ref="Q100:S100"/>
    <mergeCell ref="T100:V100"/>
    <mergeCell ref="W100:Y100"/>
    <mergeCell ref="Z100:AB100"/>
    <mergeCell ref="AC100:AE100"/>
    <mergeCell ref="AF100:AG100"/>
    <mergeCell ref="AH100:AI100"/>
    <mergeCell ref="AJ100:AL100"/>
    <mergeCell ref="AM100:AN100"/>
    <mergeCell ref="AO100:AP100"/>
    <mergeCell ref="AQ100:AS100"/>
    <mergeCell ref="AT100:AU100"/>
    <mergeCell ref="AV100:AW100"/>
    <mergeCell ref="AX100:AZ100"/>
    <mergeCell ref="BA100:BC100"/>
    <mergeCell ref="BD100:BF100"/>
    <mergeCell ref="BG100:BI100"/>
    <mergeCell ref="BJ100:BL100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G101"/>
    <mergeCell ref="AH101:AI101"/>
    <mergeCell ref="AJ101:AL101"/>
    <mergeCell ref="AM101:AN101"/>
    <mergeCell ref="AO101:AP101"/>
    <mergeCell ref="AQ101:AS101"/>
    <mergeCell ref="AT101:AU101"/>
    <mergeCell ref="AV101:AW101"/>
    <mergeCell ref="AX101:AZ101"/>
    <mergeCell ref="BA101:BC101"/>
    <mergeCell ref="BD101:BF101"/>
    <mergeCell ref="BG101:BI101"/>
    <mergeCell ref="BJ101:BL101"/>
    <mergeCell ref="B102:D102"/>
    <mergeCell ref="E102:G102"/>
    <mergeCell ref="H102:J102"/>
    <mergeCell ref="K102:M102"/>
    <mergeCell ref="N102:P102"/>
    <mergeCell ref="Q102:S102"/>
    <mergeCell ref="T102:V102"/>
    <mergeCell ref="W102:Y102"/>
    <mergeCell ref="Z102:AB102"/>
    <mergeCell ref="AC102:AE102"/>
    <mergeCell ref="AF102:AG102"/>
    <mergeCell ref="AH102:AI102"/>
    <mergeCell ref="AJ102:AL102"/>
    <mergeCell ref="AM102:AN102"/>
    <mergeCell ref="AO102:AP102"/>
    <mergeCell ref="AQ102:AS102"/>
    <mergeCell ref="AT102:AU102"/>
    <mergeCell ref="AV102:AW102"/>
    <mergeCell ref="AX102:AZ102"/>
    <mergeCell ref="BA102:BC102"/>
    <mergeCell ref="BD102:BF102"/>
    <mergeCell ref="BG102:BI102"/>
    <mergeCell ref="BJ102:BL102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G103"/>
    <mergeCell ref="AH103:AI103"/>
    <mergeCell ref="AJ103:AL103"/>
    <mergeCell ref="AM103:AN103"/>
    <mergeCell ref="AO103:AP103"/>
    <mergeCell ref="AQ103:AS103"/>
    <mergeCell ref="AT103:AU103"/>
    <mergeCell ref="AV103:AW103"/>
    <mergeCell ref="AX103:AZ103"/>
    <mergeCell ref="BA103:BC103"/>
    <mergeCell ref="BD103:BF103"/>
    <mergeCell ref="BG103:BI103"/>
    <mergeCell ref="BJ103:BL103"/>
    <mergeCell ref="B104:D104"/>
    <mergeCell ref="E104:G104"/>
    <mergeCell ref="H104:J104"/>
    <mergeCell ref="K104:M104"/>
    <mergeCell ref="N104:P104"/>
    <mergeCell ref="Q104:S104"/>
    <mergeCell ref="T104:V104"/>
    <mergeCell ref="W104:Y104"/>
    <mergeCell ref="Z104:AB104"/>
    <mergeCell ref="AC104:AE104"/>
    <mergeCell ref="AF104:AG104"/>
    <mergeCell ref="AH104:AI104"/>
    <mergeCell ref="AJ104:AL104"/>
    <mergeCell ref="AM104:AN104"/>
    <mergeCell ref="AO104:AP104"/>
    <mergeCell ref="AQ104:AS104"/>
    <mergeCell ref="AT104:AU104"/>
    <mergeCell ref="AV104:AW104"/>
    <mergeCell ref="AX104:AZ104"/>
    <mergeCell ref="BA104:BC104"/>
    <mergeCell ref="BD104:BF104"/>
    <mergeCell ref="BG104:BI104"/>
    <mergeCell ref="BJ104:BL104"/>
    <mergeCell ref="B105:D105"/>
    <mergeCell ref="E105:G105"/>
    <mergeCell ref="H105:J105"/>
    <mergeCell ref="K105:M105"/>
    <mergeCell ref="N105:P105"/>
    <mergeCell ref="Q105:S105"/>
    <mergeCell ref="AO105:AP105"/>
    <mergeCell ref="AQ105:AS105"/>
    <mergeCell ref="T105:V105"/>
    <mergeCell ref="W105:Y105"/>
    <mergeCell ref="Z105:AB105"/>
    <mergeCell ref="AC105:AE105"/>
    <mergeCell ref="AF105:AG105"/>
    <mergeCell ref="AH105:AI105"/>
    <mergeCell ref="BG106:BI106"/>
    <mergeCell ref="BD106:BF106"/>
    <mergeCell ref="BJ105:BL105"/>
    <mergeCell ref="B106:D106"/>
    <mergeCell ref="E106:G106"/>
    <mergeCell ref="H106:J106"/>
    <mergeCell ref="K106:M106"/>
    <mergeCell ref="N106:P106"/>
    <mergeCell ref="AJ105:AL105"/>
    <mergeCell ref="AM105:AN105"/>
    <mergeCell ref="AX105:AZ105"/>
    <mergeCell ref="BA105:BC105"/>
    <mergeCell ref="BD105:BF105"/>
    <mergeCell ref="BG105:BI105"/>
    <mergeCell ref="AT105:AU105"/>
    <mergeCell ref="AV105:AW105"/>
    <mergeCell ref="AT106:AU106"/>
    <mergeCell ref="AV106:AW106"/>
    <mergeCell ref="AX106:AZ106"/>
    <mergeCell ref="BA106:BC106"/>
    <mergeCell ref="AC106:AE106"/>
    <mergeCell ref="AF106:AG106"/>
    <mergeCell ref="Q106:S106"/>
    <mergeCell ref="T106:V106"/>
    <mergeCell ref="W106:Y106"/>
    <mergeCell ref="Z106:AB106"/>
    <mergeCell ref="BJ106:BL106"/>
    <mergeCell ref="AH106:AI106"/>
    <mergeCell ref="AJ106:AL106"/>
    <mergeCell ref="AM106:AN106"/>
    <mergeCell ref="AO106:AP106"/>
    <mergeCell ref="AQ106:AS106"/>
  </mergeCells>
  <printOptions/>
  <pageMargins left="0.75" right="0.75" top="1" bottom="1" header="0" footer="0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R102"/>
  <sheetViews>
    <sheetView showGridLines="0" tabSelected="1" view="pageBreakPreview" zoomScale="110" zoomScaleSheetLayoutView="110" zoomScalePageLayoutView="0" workbookViewId="0" topLeftCell="A44">
      <selection activeCell="AD55" sqref="AD55"/>
    </sheetView>
  </sheetViews>
  <sheetFormatPr defaultColWidth="14.66015625" defaultRowHeight="13.5" customHeight="1"/>
  <cols>
    <col min="1" max="1" width="11.66015625" style="62" customWidth="1"/>
    <col min="2" max="2" width="35.83203125" style="62" customWidth="1"/>
    <col min="3" max="3" width="5.33203125" style="62" customWidth="1"/>
    <col min="4" max="4" width="7.16015625" style="62" customWidth="1"/>
    <col min="5" max="5" width="5.33203125" style="62" customWidth="1"/>
    <col min="6" max="8" width="0" style="62" hidden="1" customWidth="1"/>
    <col min="9" max="9" width="5.33203125" style="62" customWidth="1"/>
    <col min="10" max="10" width="0" style="62" hidden="1" customWidth="1"/>
    <col min="11" max="11" width="5.33203125" style="62" customWidth="1"/>
    <col min="12" max="12" width="5.5" style="62" customWidth="1"/>
    <col min="13" max="13" width="0" style="62" hidden="1" customWidth="1"/>
    <col min="14" max="14" width="5.5" style="62" customWidth="1"/>
    <col min="15" max="17" width="5.16015625" style="62" customWidth="1"/>
    <col min="18" max="18" width="4.66015625" style="62" customWidth="1"/>
    <col min="19" max="19" width="5" style="62" customWidth="1"/>
    <col min="20" max="21" width="4.66015625" style="62" customWidth="1"/>
    <col min="22" max="22" width="5.5" style="62" customWidth="1"/>
    <col min="23" max="23" width="4.66015625" style="62" customWidth="1"/>
    <col min="24" max="24" width="5" style="62" customWidth="1"/>
    <col min="25" max="26" width="4.66015625" style="62" customWidth="1"/>
    <col min="27" max="27" width="5.5" style="62" customWidth="1"/>
    <col min="28" max="28" width="4.66015625" style="62" customWidth="1"/>
    <col min="29" max="29" width="5" style="62" customWidth="1"/>
    <col min="30" max="31" width="4.66015625" style="62" customWidth="1"/>
    <col min="32" max="32" width="0" style="62" hidden="1" customWidth="1"/>
    <col min="33" max="33" width="5.5" style="62" customWidth="1"/>
    <col min="34" max="34" width="0" style="62" hidden="1" customWidth="1"/>
    <col min="35" max="35" width="4.66015625" style="62" customWidth="1"/>
    <col min="36" max="36" width="5" style="62" customWidth="1"/>
    <col min="37" max="38" width="4.66015625" style="62" customWidth="1"/>
    <col min="39" max="39" width="0" style="62" hidden="1" customWidth="1"/>
    <col min="40" max="40" width="5.5" style="62" customWidth="1"/>
    <col min="41" max="41" width="0" style="62" hidden="1" customWidth="1"/>
    <col min="42" max="42" width="4.66015625" style="62" customWidth="1"/>
    <col min="43" max="43" width="5" style="62" customWidth="1"/>
    <col min="44" max="45" width="4.66015625" style="62" customWidth="1"/>
    <col min="46" max="46" width="0" style="62" hidden="1" customWidth="1"/>
    <col min="47" max="47" width="5.5" style="62" customWidth="1"/>
    <col min="48" max="48" width="0" style="62" hidden="1" customWidth="1"/>
    <col min="49" max="49" width="4.66015625" style="62" customWidth="1"/>
    <col min="50" max="50" width="5" style="62" customWidth="1"/>
    <col min="51" max="52" width="4.66015625" style="62" customWidth="1"/>
    <col min="53" max="53" width="0" style="62" hidden="1" customWidth="1"/>
    <col min="54" max="54" width="5.5" style="62" customWidth="1"/>
    <col min="55" max="55" width="0" style="62" hidden="1" customWidth="1"/>
    <col min="56" max="56" width="4.66015625" style="62" customWidth="1"/>
    <col min="57" max="57" width="5" style="62" customWidth="1"/>
    <col min="58" max="59" width="4.66015625" style="62" customWidth="1"/>
    <col min="60" max="60" width="0" style="62" hidden="1" customWidth="1"/>
    <col min="61" max="61" width="5.5" style="62" customWidth="1"/>
    <col min="62" max="62" width="0" style="62" hidden="1" customWidth="1"/>
    <col min="63" max="63" width="4.66015625" style="62" customWidth="1"/>
    <col min="64" max="64" width="5" style="62" customWidth="1"/>
    <col min="65" max="66" width="4.66015625" style="62" customWidth="1"/>
    <col min="67" max="67" width="0" style="62" hidden="1" customWidth="1"/>
    <col min="68" max="68" width="5.16015625" style="62" customWidth="1"/>
    <col min="69" max="69" width="0" style="62" hidden="1" customWidth="1"/>
    <col min="70" max="70" width="4.66015625" style="62" hidden="1" customWidth="1"/>
    <col min="71" max="16384" width="14.66015625" style="62" customWidth="1"/>
  </cols>
  <sheetData>
    <row r="1" spans="1:70" ht="12.75" customHeight="1" thickBot="1">
      <c r="A1" s="357" t="s">
        <v>137</v>
      </c>
      <c r="B1" s="358" t="s">
        <v>188</v>
      </c>
      <c r="C1" s="359" t="s">
        <v>189</v>
      </c>
      <c r="D1" s="359"/>
      <c r="E1" s="359"/>
      <c r="F1" s="359"/>
      <c r="G1" s="359"/>
      <c r="H1" s="359"/>
      <c r="I1" s="359"/>
      <c r="J1" s="359" t="s">
        <v>190</v>
      </c>
      <c r="K1" s="359"/>
      <c r="L1" s="359"/>
      <c r="M1" s="359"/>
      <c r="N1" s="359"/>
      <c r="O1" s="359"/>
      <c r="P1" s="359"/>
      <c r="Q1" s="359"/>
      <c r="R1" s="413" t="s">
        <v>539</v>
      </c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270"/>
      <c r="BR1" s="270"/>
    </row>
    <row r="2" spans="1:70" ht="12.75" customHeight="1">
      <c r="A2" s="357"/>
      <c r="B2" s="358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  <c r="R2" s="336" t="s">
        <v>538</v>
      </c>
      <c r="S2" s="337"/>
      <c r="T2" s="337"/>
      <c r="U2" s="337"/>
      <c r="V2" s="337"/>
      <c r="W2" s="337"/>
      <c r="X2" s="337"/>
      <c r="Y2" s="337"/>
      <c r="Z2" s="337"/>
      <c r="AA2" s="338"/>
      <c r="AB2" s="336" t="s">
        <v>191</v>
      </c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8"/>
      <c r="AO2" s="362" t="s">
        <v>192</v>
      </c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4"/>
      <c r="BC2" s="362" t="s">
        <v>193</v>
      </c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4"/>
      <c r="BQ2" s="368" t="s">
        <v>194</v>
      </c>
      <c r="BR2" s="357"/>
    </row>
    <row r="3" spans="1:70" ht="12.75" customHeight="1">
      <c r="A3" s="357"/>
      <c r="B3" s="358"/>
      <c r="C3" s="361"/>
      <c r="D3" s="361" t="s">
        <v>195</v>
      </c>
      <c r="E3" s="361" t="s">
        <v>196</v>
      </c>
      <c r="F3" s="361" t="s">
        <v>197</v>
      </c>
      <c r="G3" s="361" t="s">
        <v>198</v>
      </c>
      <c r="H3" s="357" t="s">
        <v>199</v>
      </c>
      <c r="I3" s="374" t="s">
        <v>200</v>
      </c>
      <c r="J3" s="185"/>
      <c r="K3" s="374" t="s">
        <v>201</v>
      </c>
      <c r="L3" s="359" t="s">
        <v>202</v>
      </c>
      <c r="M3" s="185"/>
      <c r="N3" s="359" t="s">
        <v>203</v>
      </c>
      <c r="O3" s="359"/>
      <c r="P3" s="359"/>
      <c r="Q3" s="360"/>
      <c r="R3" s="372" t="s">
        <v>204</v>
      </c>
      <c r="S3" s="373"/>
      <c r="T3" s="373"/>
      <c r="U3" s="373"/>
      <c r="V3" s="368"/>
      <c r="W3" s="371" t="s">
        <v>205</v>
      </c>
      <c r="X3" s="373"/>
      <c r="Y3" s="373"/>
      <c r="Z3" s="373"/>
      <c r="AA3" s="382"/>
      <c r="AB3" s="372" t="s">
        <v>206</v>
      </c>
      <c r="AC3" s="373"/>
      <c r="AD3" s="373"/>
      <c r="AE3" s="373"/>
      <c r="AF3" s="373"/>
      <c r="AG3" s="368"/>
      <c r="AH3" s="357" t="s">
        <v>207</v>
      </c>
      <c r="AI3" s="357"/>
      <c r="AJ3" s="357"/>
      <c r="AK3" s="357"/>
      <c r="AL3" s="357"/>
      <c r="AM3" s="357"/>
      <c r="AN3" s="379"/>
      <c r="AO3" s="380" t="s">
        <v>208</v>
      </c>
      <c r="AP3" s="357"/>
      <c r="AQ3" s="357"/>
      <c r="AR3" s="357"/>
      <c r="AS3" s="357"/>
      <c r="AT3" s="357"/>
      <c r="AU3" s="357"/>
      <c r="AV3" s="357" t="s">
        <v>209</v>
      </c>
      <c r="AW3" s="357"/>
      <c r="AX3" s="357"/>
      <c r="AY3" s="357"/>
      <c r="AZ3" s="357"/>
      <c r="BA3" s="357"/>
      <c r="BB3" s="379"/>
      <c r="BC3" s="380" t="s">
        <v>210</v>
      </c>
      <c r="BD3" s="357"/>
      <c r="BE3" s="357"/>
      <c r="BF3" s="357"/>
      <c r="BG3" s="357"/>
      <c r="BH3" s="357"/>
      <c r="BI3" s="357"/>
      <c r="BJ3" s="357" t="s">
        <v>211</v>
      </c>
      <c r="BK3" s="357"/>
      <c r="BL3" s="357"/>
      <c r="BM3" s="357"/>
      <c r="BN3" s="357"/>
      <c r="BO3" s="357"/>
      <c r="BP3" s="379"/>
      <c r="BQ3" s="368" t="s">
        <v>212</v>
      </c>
      <c r="BR3" s="357"/>
    </row>
    <row r="4" spans="1:70" ht="12.75" customHeight="1">
      <c r="A4" s="357"/>
      <c r="B4" s="358"/>
      <c r="C4" s="361"/>
      <c r="D4" s="361"/>
      <c r="E4" s="361"/>
      <c r="F4" s="361"/>
      <c r="G4" s="361"/>
      <c r="H4" s="357"/>
      <c r="I4" s="375"/>
      <c r="J4" s="185"/>
      <c r="K4" s="375"/>
      <c r="L4" s="359"/>
      <c r="M4" s="185"/>
      <c r="N4" s="357" t="s">
        <v>213</v>
      </c>
      <c r="O4" s="357" t="s">
        <v>214</v>
      </c>
      <c r="P4" s="357"/>
      <c r="Q4" s="371"/>
      <c r="R4" s="372">
        <v>17</v>
      </c>
      <c r="S4" s="373"/>
      <c r="T4" s="373"/>
      <c r="U4" s="373"/>
      <c r="V4" s="368"/>
      <c r="W4" s="371">
        <v>22</v>
      </c>
      <c r="X4" s="373"/>
      <c r="Y4" s="373"/>
      <c r="Z4" s="373"/>
      <c r="AA4" s="382"/>
      <c r="AB4" s="372">
        <v>16</v>
      </c>
      <c r="AC4" s="373"/>
      <c r="AD4" s="373"/>
      <c r="AE4" s="373"/>
      <c r="AF4" s="373"/>
      <c r="AG4" s="368"/>
      <c r="AH4" s="357">
        <v>21</v>
      </c>
      <c r="AI4" s="357"/>
      <c r="AJ4" s="357"/>
      <c r="AK4" s="357"/>
      <c r="AL4" s="357"/>
      <c r="AM4" s="357"/>
      <c r="AN4" s="379"/>
      <c r="AO4" s="380">
        <v>12</v>
      </c>
      <c r="AP4" s="357"/>
      <c r="AQ4" s="357"/>
      <c r="AR4" s="357"/>
      <c r="AS4" s="357"/>
      <c r="AT4" s="357"/>
      <c r="AU4" s="357"/>
      <c r="AV4" s="357">
        <v>17</v>
      </c>
      <c r="AW4" s="357"/>
      <c r="AX4" s="357"/>
      <c r="AY4" s="357"/>
      <c r="AZ4" s="357"/>
      <c r="BA4" s="357"/>
      <c r="BB4" s="379"/>
      <c r="BC4" s="380">
        <v>11.5</v>
      </c>
      <c r="BD4" s="357"/>
      <c r="BE4" s="357"/>
      <c r="BF4" s="357"/>
      <c r="BG4" s="357"/>
      <c r="BH4" s="357"/>
      <c r="BI4" s="357"/>
      <c r="BJ4" s="357">
        <v>10.5</v>
      </c>
      <c r="BK4" s="357"/>
      <c r="BL4" s="357"/>
      <c r="BM4" s="357"/>
      <c r="BN4" s="357"/>
      <c r="BO4" s="357"/>
      <c r="BP4" s="379"/>
      <c r="BQ4" s="368" t="s">
        <v>215</v>
      </c>
      <c r="BR4" s="357"/>
    </row>
    <row r="5" spans="1:70" ht="16.5" customHeight="1">
      <c r="A5" s="357"/>
      <c r="B5" s="358"/>
      <c r="C5" s="361"/>
      <c r="D5" s="361"/>
      <c r="E5" s="361"/>
      <c r="F5" s="361"/>
      <c r="G5" s="361"/>
      <c r="H5" s="357"/>
      <c r="I5" s="375"/>
      <c r="J5" s="185"/>
      <c r="K5" s="375"/>
      <c r="L5" s="359"/>
      <c r="M5" s="187"/>
      <c r="N5" s="361"/>
      <c r="O5" s="361" t="s">
        <v>216</v>
      </c>
      <c r="P5" s="361" t="s">
        <v>217</v>
      </c>
      <c r="Q5" s="369" t="s">
        <v>218</v>
      </c>
      <c r="R5" s="377" t="s">
        <v>220</v>
      </c>
      <c r="S5" s="374" t="s">
        <v>213</v>
      </c>
      <c r="T5" s="365" t="s">
        <v>214</v>
      </c>
      <c r="U5" s="366"/>
      <c r="V5" s="367"/>
      <c r="W5" s="374" t="s">
        <v>220</v>
      </c>
      <c r="X5" s="374" t="s">
        <v>213</v>
      </c>
      <c r="Y5" s="365" t="s">
        <v>214</v>
      </c>
      <c r="Z5" s="366"/>
      <c r="AA5" s="381"/>
      <c r="AB5" s="377" t="s">
        <v>220</v>
      </c>
      <c r="AC5" s="374" t="s">
        <v>213</v>
      </c>
      <c r="AD5" s="365" t="s">
        <v>214</v>
      </c>
      <c r="AE5" s="366"/>
      <c r="AF5" s="366"/>
      <c r="AG5" s="367"/>
      <c r="AH5" s="357" t="s">
        <v>219</v>
      </c>
      <c r="AI5" s="374" t="s">
        <v>220</v>
      </c>
      <c r="AJ5" s="374" t="s">
        <v>213</v>
      </c>
      <c r="AK5" s="365" t="s">
        <v>214</v>
      </c>
      <c r="AL5" s="366"/>
      <c r="AM5" s="366"/>
      <c r="AN5" s="381"/>
      <c r="AO5" s="380" t="s">
        <v>219</v>
      </c>
      <c r="AP5" s="374" t="s">
        <v>220</v>
      </c>
      <c r="AQ5" s="374" t="s">
        <v>213</v>
      </c>
      <c r="AR5" s="365" t="s">
        <v>214</v>
      </c>
      <c r="AS5" s="366"/>
      <c r="AT5" s="366"/>
      <c r="AU5" s="367"/>
      <c r="AV5" s="357" t="s">
        <v>219</v>
      </c>
      <c r="AW5" s="374" t="s">
        <v>220</v>
      </c>
      <c r="AX5" s="374" t="s">
        <v>213</v>
      </c>
      <c r="AY5" s="365" t="s">
        <v>214</v>
      </c>
      <c r="AZ5" s="366"/>
      <c r="BA5" s="366"/>
      <c r="BB5" s="381"/>
      <c r="BC5" s="380" t="s">
        <v>219</v>
      </c>
      <c r="BD5" s="374" t="s">
        <v>220</v>
      </c>
      <c r="BE5" s="374" t="s">
        <v>213</v>
      </c>
      <c r="BF5" s="365" t="s">
        <v>214</v>
      </c>
      <c r="BG5" s="366"/>
      <c r="BH5" s="366"/>
      <c r="BI5" s="367"/>
      <c r="BJ5" s="357" t="s">
        <v>219</v>
      </c>
      <c r="BK5" s="374" t="s">
        <v>220</v>
      </c>
      <c r="BL5" s="374" t="s">
        <v>213</v>
      </c>
      <c r="BM5" s="365" t="s">
        <v>214</v>
      </c>
      <c r="BN5" s="366"/>
      <c r="BO5" s="366"/>
      <c r="BP5" s="381"/>
      <c r="BQ5" s="368" t="s">
        <v>219</v>
      </c>
      <c r="BR5" s="374" t="s">
        <v>220</v>
      </c>
    </row>
    <row r="6" spans="1:70" ht="56.25" customHeight="1">
      <c r="A6" s="357"/>
      <c r="B6" s="358"/>
      <c r="C6" s="361"/>
      <c r="D6" s="361"/>
      <c r="E6" s="361"/>
      <c r="F6" s="361"/>
      <c r="G6" s="361"/>
      <c r="H6" s="357"/>
      <c r="I6" s="376"/>
      <c r="J6" s="185"/>
      <c r="K6" s="376"/>
      <c r="L6" s="359"/>
      <c r="M6" s="187"/>
      <c r="N6" s="361"/>
      <c r="O6" s="361"/>
      <c r="P6" s="361"/>
      <c r="Q6" s="370"/>
      <c r="R6" s="378"/>
      <c r="S6" s="376"/>
      <c r="T6" s="187" t="s">
        <v>216</v>
      </c>
      <c r="U6" s="187" t="s">
        <v>217</v>
      </c>
      <c r="V6" s="186" t="s">
        <v>218</v>
      </c>
      <c r="W6" s="376"/>
      <c r="X6" s="376"/>
      <c r="Y6" s="187" t="s">
        <v>216</v>
      </c>
      <c r="Z6" s="187" t="s">
        <v>217</v>
      </c>
      <c r="AA6" s="251" t="s">
        <v>218</v>
      </c>
      <c r="AB6" s="378"/>
      <c r="AC6" s="376"/>
      <c r="AD6" s="187" t="s">
        <v>216</v>
      </c>
      <c r="AE6" s="187" t="s">
        <v>217</v>
      </c>
      <c r="AF6" s="186" t="s">
        <v>221</v>
      </c>
      <c r="AG6" s="186" t="s">
        <v>218</v>
      </c>
      <c r="AH6" s="357"/>
      <c r="AI6" s="376"/>
      <c r="AJ6" s="376"/>
      <c r="AK6" s="187" t="s">
        <v>216</v>
      </c>
      <c r="AL6" s="187" t="s">
        <v>217</v>
      </c>
      <c r="AM6" s="186" t="s">
        <v>221</v>
      </c>
      <c r="AN6" s="251" t="s">
        <v>218</v>
      </c>
      <c r="AO6" s="380"/>
      <c r="AP6" s="376"/>
      <c r="AQ6" s="376"/>
      <c r="AR6" s="187" t="s">
        <v>216</v>
      </c>
      <c r="AS6" s="187" t="s">
        <v>217</v>
      </c>
      <c r="AT6" s="186" t="s">
        <v>221</v>
      </c>
      <c r="AU6" s="186" t="s">
        <v>218</v>
      </c>
      <c r="AV6" s="357"/>
      <c r="AW6" s="376"/>
      <c r="AX6" s="376"/>
      <c r="AY6" s="187" t="s">
        <v>216</v>
      </c>
      <c r="AZ6" s="187" t="s">
        <v>217</v>
      </c>
      <c r="BA6" s="186" t="s">
        <v>221</v>
      </c>
      <c r="BB6" s="251" t="s">
        <v>218</v>
      </c>
      <c r="BC6" s="380"/>
      <c r="BD6" s="376"/>
      <c r="BE6" s="376"/>
      <c r="BF6" s="187" t="s">
        <v>216</v>
      </c>
      <c r="BG6" s="187" t="s">
        <v>217</v>
      </c>
      <c r="BH6" s="186" t="s">
        <v>221</v>
      </c>
      <c r="BI6" s="186" t="s">
        <v>218</v>
      </c>
      <c r="BJ6" s="357"/>
      <c r="BK6" s="376"/>
      <c r="BL6" s="376"/>
      <c r="BM6" s="187" t="s">
        <v>216</v>
      </c>
      <c r="BN6" s="187" t="s">
        <v>217</v>
      </c>
      <c r="BO6" s="186" t="s">
        <v>221</v>
      </c>
      <c r="BP6" s="251" t="s">
        <v>218</v>
      </c>
      <c r="BQ6" s="368"/>
      <c r="BR6" s="376"/>
    </row>
    <row r="7" spans="1:70" ht="13.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221"/>
      <c r="R7" s="248"/>
      <c r="S7" s="185"/>
      <c r="T7" s="185"/>
      <c r="U7" s="185"/>
      <c r="V7" s="185"/>
      <c r="W7" s="185"/>
      <c r="X7" s="185"/>
      <c r="Y7" s="185"/>
      <c r="Z7" s="185"/>
      <c r="AA7" s="249"/>
      <c r="AB7" s="248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249"/>
      <c r="AO7" s="248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249"/>
      <c r="BC7" s="248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249"/>
      <c r="BQ7" s="222" t="s">
        <v>245</v>
      </c>
      <c r="BR7" s="185" t="s">
        <v>246</v>
      </c>
    </row>
    <row r="8" spans="1:70" ht="17.25" customHeight="1" thickBot="1">
      <c r="A8" s="149"/>
      <c r="B8" s="150" t="s">
        <v>249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250"/>
      <c r="S8" s="180" t="e">
        <f>S97/R4</f>
        <v>#REF!</v>
      </c>
      <c r="T8" s="149"/>
      <c r="U8" s="149"/>
      <c r="V8" s="149"/>
      <c r="W8" s="149"/>
      <c r="X8" s="180" t="e">
        <f>X97/W4</f>
        <v>#REF!</v>
      </c>
      <c r="Y8" s="149"/>
      <c r="Z8" s="149"/>
      <c r="AA8" s="252"/>
      <c r="AB8" s="250"/>
      <c r="AC8" s="180" t="e">
        <f>AC97/AB4</f>
        <v>#REF!</v>
      </c>
      <c r="AD8" s="149"/>
      <c r="AE8" s="149"/>
      <c r="AF8" s="149"/>
      <c r="AG8" s="149"/>
      <c r="AH8" s="180"/>
      <c r="AI8" s="149"/>
      <c r="AJ8" s="180" t="e">
        <f>AJ97/AH4</f>
        <v>#REF!</v>
      </c>
      <c r="AK8" s="149"/>
      <c r="AL8" s="149"/>
      <c r="AM8" s="149"/>
      <c r="AN8" s="252"/>
      <c r="AO8" s="269"/>
      <c r="AP8" s="149"/>
      <c r="AQ8" s="180" t="e">
        <f>AQ97/AO4</f>
        <v>#REF!</v>
      </c>
      <c r="AR8" s="149"/>
      <c r="AS8" s="149"/>
      <c r="AT8" s="149"/>
      <c r="AU8" s="149"/>
      <c r="AV8" s="180"/>
      <c r="AW8" s="149"/>
      <c r="AX8" s="180" t="e">
        <f>AX97/AV4</f>
        <v>#REF!</v>
      </c>
      <c r="AY8" s="149"/>
      <c r="AZ8" s="149"/>
      <c r="BA8" s="149"/>
      <c r="BB8" s="252"/>
      <c r="BC8" s="269"/>
      <c r="BD8" s="149"/>
      <c r="BE8" s="180" t="e">
        <f>BE97/BC4</f>
        <v>#REF!</v>
      </c>
      <c r="BF8" s="149"/>
      <c r="BG8" s="149"/>
      <c r="BH8" s="149"/>
      <c r="BI8" s="149"/>
      <c r="BJ8" s="180"/>
      <c r="BK8" s="149"/>
      <c r="BL8" s="180" t="e">
        <f>BL97/BJ4</f>
        <v>#REF!</v>
      </c>
      <c r="BM8" s="149"/>
      <c r="BN8" s="149"/>
      <c r="BO8" s="149"/>
      <c r="BP8" s="252"/>
      <c r="BQ8" s="243" t="s">
        <v>250</v>
      </c>
      <c r="BR8" s="149"/>
    </row>
    <row r="9" spans="1:70" ht="24.75" customHeight="1" thickBot="1">
      <c r="A9" s="42" t="s">
        <v>416</v>
      </c>
      <c r="B9" s="43" t="s">
        <v>252</v>
      </c>
      <c r="C9" s="44">
        <f>C10+C21</f>
        <v>4</v>
      </c>
      <c r="D9" s="42">
        <f>D15+D21</f>
        <v>2</v>
      </c>
      <c r="E9" s="42">
        <f>E10+E21</f>
        <v>10</v>
      </c>
      <c r="F9" s="42"/>
      <c r="G9" s="42"/>
      <c r="H9" s="42"/>
      <c r="I9" s="45"/>
      <c r="J9" s="42"/>
      <c r="K9" s="42" t="e">
        <f>K10+K21</f>
        <v>#REF!</v>
      </c>
      <c r="L9" s="42" t="e">
        <f>L10+L21</f>
        <v>#REF!</v>
      </c>
      <c r="M9" s="42"/>
      <c r="N9" s="42" t="e">
        <f aca="true" t="shared" si="0" ref="N9:AS9">N10+N21</f>
        <v>#REF!</v>
      </c>
      <c r="O9" s="42" t="e">
        <f t="shared" si="0"/>
        <v>#REF!</v>
      </c>
      <c r="P9" s="42" t="e">
        <f t="shared" si="0"/>
        <v>#REF!</v>
      </c>
      <c r="Q9" s="244" t="e">
        <f t="shared" si="0"/>
        <v>#REF!</v>
      </c>
      <c r="R9" s="44" t="e">
        <f t="shared" si="0"/>
        <v>#REF!</v>
      </c>
      <c r="S9" s="42" t="e">
        <f t="shared" si="0"/>
        <v>#REF!</v>
      </c>
      <c r="T9" s="42" t="e">
        <f t="shared" si="0"/>
        <v>#REF!</v>
      </c>
      <c r="U9" s="42" t="e">
        <f t="shared" si="0"/>
        <v>#REF!</v>
      </c>
      <c r="V9" s="42" t="e">
        <f t="shared" si="0"/>
        <v>#REF!</v>
      </c>
      <c r="W9" s="42" t="e">
        <f t="shared" si="0"/>
        <v>#REF!</v>
      </c>
      <c r="X9" s="42" t="e">
        <f t="shared" si="0"/>
        <v>#REF!</v>
      </c>
      <c r="Y9" s="42" t="e">
        <f t="shared" si="0"/>
        <v>#REF!</v>
      </c>
      <c r="Z9" s="42" t="e">
        <f t="shared" si="0"/>
        <v>#REF!</v>
      </c>
      <c r="AA9" s="45" t="e">
        <f t="shared" si="0"/>
        <v>#REF!</v>
      </c>
      <c r="AB9" s="44" t="e">
        <f t="shared" si="0"/>
        <v>#REF!</v>
      </c>
      <c r="AC9" s="42" t="e">
        <f t="shared" si="0"/>
        <v>#REF!</v>
      </c>
      <c r="AD9" s="42" t="e">
        <f t="shared" si="0"/>
        <v>#REF!</v>
      </c>
      <c r="AE9" s="42" t="e">
        <f t="shared" si="0"/>
        <v>#REF!</v>
      </c>
      <c r="AF9" s="42" t="e">
        <f t="shared" si="0"/>
        <v>#REF!</v>
      </c>
      <c r="AG9" s="42" t="e">
        <f t="shared" si="0"/>
        <v>#REF!</v>
      </c>
      <c r="AH9" s="42" t="e">
        <f t="shared" si="0"/>
        <v>#REF!</v>
      </c>
      <c r="AI9" s="42" t="e">
        <f t="shared" si="0"/>
        <v>#REF!</v>
      </c>
      <c r="AJ9" s="42" t="e">
        <f t="shared" si="0"/>
        <v>#REF!</v>
      </c>
      <c r="AK9" s="42" t="e">
        <f t="shared" si="0"/>
        <v>#REF!</v>
      </c>
      <c r="AL9" s="42" t="e">
        <f t="shared" si="0"/>
        <v>#REF!</v>
      </c>
      <c r="AM9" s="42" t="e">
        <f t="shared" si="0"/>
        <v>#REF!</v>
      </c>
      <c r="AN9" s="45" t="e">
        <f t="shared" si="0"/>
        <v>#REF!</v>
      </c>
      <c r="AO9" s="44" t="e">
        <f t="shared" si="0"/>
        <v>#REF!</v>
      </c>
      <c r="AP9" s="42" t="e">
        <f t="shared" si="0"/>
        <v>#REF!</v>
      </c>
      <c r="AQ9" s="42" t="e">
        <f t="shared" si="0"/>
        <v>#REF!</v>
      </c>
      <c r="AR9" s="42" t="e">
        <f t="shared" si="0"/>
        <v>#REF!</v>
      </c>
      <c r="AS9" s="42" t="e">
        <f t="shared" si="0"/>
        <v>#REF!</v>
      </c>
      <c r="AT9" s="42" t="e">
        <f aca="true" t="shared" si="1" ref="AT9:BP9">AT10+AT21</f>
        <v>#REF!</v>
      </c>
      <c r="AU9" s="42" t="e">
        <f t="shared" si="1"/>
        <v>#REF!</v>
      </c>
      <c r="AV9" s="42" t="e">
        <f t="shared" si="1"/>
        <v>#REF!</v>
      </c>
      <c r="AW9" s="42" t="e">
        <f t="shared" si="1"/>
        <v>#REF!</v>
      </c>
      <c r="AX9" s="42" t="e">
        <f t="shared" si="1"/>
        <v>#REF!</v>
      </c>
      <c r="AY9" s="42" t="e">
        <f t="shared" si="1"/>
        <v>#REF!</v>
      </c>
      <c r="AZ9" s="42" t="e">
        <f t="shared" si="1"/>
        <v>#REF!</v>
      </c>
      <c r="BA9" s="42" t="e">
        <f t="shared" si="1"/>
        <v>#REF!</v>
      </c>
      <c r="BB9" s="45" t="e">
        <f t="shared" si="1"/>
        <v>#REF!</v>
      </c>
      <c r="BC9" s="44" t="e">
        <f t="shared" si="1"/>
        <v>#REF!</v>
      </c>
      <c r="BD9" s="42" t="e">
        <f t="shared" si="1"/>
        <v>#REF!</v>
      </c>
      <c r="BE9" s="42" t="e">
        <f t="shared" si="1"/>
        <v>#REF!</v>
      </c>
      <c r="BF9" s="42" t="e">
        <f t="shared" si="1"/>
        <v>#REF!</v>
      </c>
      <c r="BG9" s="42" t="e">
        <f t="shared" si="1"/>
        <v>#REF!</v>
      </c>
      <c r="BH9" s="42" t="e">
        <f t="shared" si="1"/>
        <v>#REF!</v>
      </c>
      <c r="BI9" s="42" t="e">
        <f t="shared" si="1"/>
        <v>#REF!</v>
      </c>
      <c r="BJ9" s="42" t="e">
        <f t="shared" si="1"/>
        <v>#REF!</v>
      </c>
      <c r="BK9" s="42" t="e">
        <f t="shared" si="1"/>
        <v>#REF!</v>
      </c>
      <c r="BL9" s="42" t="e">
        <f t="shared" si="1"/>
        <v>#REF!</v>
      </c>
      <c r="BM9" s="42" t="e">
        <f t="shared" si="1"/>
        <v>#REF!</v>
      </c>
      <c r="BN9" s="42" t="e">
        <f t="shared" si="1"/>
        <v>#REF!</v>
      </c>
      <c r="BO9" s="42" t="e">
        <f t="shared" si="1"/>
        <v>#REF!</v>
      </c>
      <c r="BP9" s="45" t="e">
        <f t="shared" si="1"/>
        <v>#REF!</v>
      </c>
      <c r="BQ9" s="241"/>
      <c r="BR9" s="153"/>
    </row>
    <row r="10" spans="1:70" ht="24" customHeight="1" thickBot="1">
      <c r="A10" s="42"/>
      <c r="B10" s="43" t="s">
        <v>253</v>
      </c>
      <c r="C10" s="44">
        <v>1</v>
      </c>
      <c r="D10" s="42">
        <v>1</v>
      </c>
      <c r="E10" s="42">
        <v>9</v>
      </c>
      <c r="F10" s="42"/>
      <c r="G10" s="42"/>
      <c r="H10" s="42"/>
      <c r="I10" s="45"/>
      <c r="J10" s="42"/>
      <c r="K10" s="42" t="e">
        <f>K11+K12+K13+K14+K15+K16+K17+K18+K19+#REF!+K20</f>
        <v>#REF!</v>
      </c>
      <c r="L10" s="42" t="e">
        <f>L11+L12+L13+L14+L15+L16+L17+L18+L19+#REF!+L20</f>
        <v>#REF!</v>
      </c>
      <c r="M10" s="42" t="e">
        <f>M11+M12+M13+M14+M15+M16+M17+M18+M19+#REF!+M20</f>
        <v>#REF!</v>
      </c>
      <c r="N10" s="42" t="e">
        <f>N11+N12+N13+N14+N15+N16+N17+N18+N19+#REF!+N20</f>
        <v>#REF!</v>
      </c>
      <c r="O10" s="42" t="e">
        <f>O11+O12+O13+O14+O15+O16+O17+O18+O19+#REF!+O20</f>
        <v>#REF!</v>
      </c>
      <c r="P10" s="42" t="e">
        <f>P11+P12+P13+P14+P15+P16+P17+P18+P19+#REF!+P20</f>
        <v>#REF!</v>
      </c>
      <c r="Q10" s="244" t="e">
        <f>Q11+Q12+Q13+Q14+Q15+Q16+Q17+Q18+Q19+#REF!+Q20</f>
        <v>#REF!</v>
      </c>
      <c r="R10" s="44" t="e">
        <f>R11+R12+R13+R14+R15+R16+R17+R18+R19+#REF!+R20</f>
        <v>#REF!</v>
      </c>
      <c r="S10" s="42" t="e">
        <f>S11+S12+S13+S14+S15+S16+S17+S18+S19+#REF!+S20</f>
        <v>#REF!</v>
      </c>
      <c r="T10" s="42" t="e">
        <f>T11+T12+T13+T14+T15+T16+T17+T18+T19+#REF!+T20</f>
        <v>#REF!</v>
      </c>
      <c r="U10" s="42" t="e">
        <f>U11+U12+U13+U14+U15+U16+U17+U18+U19+#REF!+U20</f>
        <v>#REF!</v>
      </c>
      <c r="V10" s="42" t="e">
        <f>V11+V12+V13+V14+V15+V16+V17+V18+V19+#REF!+V20</f>
        <v>#REF!</v>
      </c>
      <c r="W10" s="42" t="e">
        <f>W11+W12+W13+W14+W15+W16+W17+W18+W19+#REF!+W20</f>
        <v>#REF!</v>
      </c>
      <c r="X10" s="42" t="e">
        <f>X11+X12+X13+X14+X15+X16+X17+X18+X19+#REF!+X20</f>
        <v>#REF!</v>
      </c>
      <c r="Y10" s="42" t="e">
        <f>Y11+Y12+Y13+Y14+Y15+Y16+Y17+Y18+Y19+#REF!+Y20</f>
        <v>#REF!</v>
      </c>
      <c r="Z10" s="42" t="e">
        <f>Z11+Z12+Z13+Z14+Z15+Z16+Z17+Z18+Z19+#REF!+Z20</f>
        <v>#REF!</v>
      </c>
      <c r="AA10" s="45" t="e">
        <f>AA11+AA12+AA13+AA14+AA15+AA16+AA17+AA18+AA19+#REF!+AA20</f>
        <v>#REF!</v>
      </c>
      <c r="AB10" s="44" t="e">
        <f>AB11+AB12+AB13+AB14+AB15+AB16+AB17+AB18+AB19+#REF!+AB20</f>
        <v>#REF!</v>
      </c>
      <c r="AC10" s="42" t="e">
        <f>AC11+AC12+AC13+AC14+AC15+AC16+AC17+AC18+AC19+#REF!+AC20</f>
        <v>#REF!</v>
      </c>
      <c r="AD10" s="42" t="e">
        <f>AD11+AD12+AD13+AD14+AD15+AD16+AD17+AD18+AD19+#REF!+AD20</f>
        <v>#REF!</v>
      </c>
      <c r="AE10" s="42" t="e">
        <f>AE11+AE12+AE13+AE14+AE15+AE16+AE17+AE18+AE19+#REF!+AE20</f>
        <v>#REF!</v>
      </c>
      <c r="AF10" s="42" t="e">
        <f>AF11+AF12+AF13+AF14+AF15+AF16+AF17+AF18+AF19+#REF!+AF20</f>
        <v>#REF!</v>
      </c>
      <c r="AG10" s="42" t="e">
        <f>AG11+AG12+AG13+AG14+AG15+AG16+AG17+AG18+AG19+#REF!+AG20</f>
        <v>#REF!</v>
      </c>
      <c r="AH10" s="42" t="e">
        <f>AH11+AH12+AH13+AH14+AH15+AH16+AH17+AH18+AH19+#REF!+AH20</f>
        <v>#REF!</v>
      </c>
      <c r="AI10" s="42" t="e">
        <f>AI11+AI12+AI13+AI14+AI15+AI16+AI17+AI18+AI19+#REF!+AI20</f>
        <v>#REF!</v>
      </c>
      <c r="AJ10" s="42" t="e">
        <f>AJ11+AJ12+AJ13+AJ14+AJ15+AJ16+AJ17+AJ18+AJ19+#REF!+AJ20</f>
        <v>#REF!</v>
      </c>
      <c r="AK10" s="42" t="e">
        <f>AK11+AK12+AK13+AK14+AK15+AK16+AK17+AK18+AK19+#REF!+AK20</f>
        <v>#REF!</v>
      </c>
      <c r="AL10" s="42" t="e">
        <f>AL11+AL12+AL13+AL14+AL15+AL16+AL17+AL18+AL19+#REF!+AL20</f>
        <v>#REF!</v>
      </c>
      <c r="AM10" s="42" t="e">
        <f>AM11+AM12+AM13+AM14+AM15+AM16+AM17+AM18+AM19+#REF!+AM20</f>
        <v>#REF!</v>
      </c>
      <c r="AN10" s="45" t="e">
        <f>AN11+AN12+AN13+AN14+AN15+AN16+AN17+AN18+AN19+#REF!+AN20</f>
        <v>#REF!</v>
      </c>
      <c r="AO10" s="44" t="e">
        <f>AO11+AO12+AO13+AO14+AO15+AO16+AO17+AO18+AO19+#REF!+AO20</f>
        <v>#REF!</v>
      </c>
      <c r="AP10" s="42" t="e">
        <f>AP11+AP12+AP13+AP14+AP15+AP16+AP17+AP18+AP19+#REF!+AP20</f>
        <v>#REF!</v>
      </c>
      <c r="AQ10" s="42" t="e">
        <f>AQ11+AQ12+AQ13+AQ14+AQ15+AQ16+AQ17+AQ18+AQ19+#REF!+AQ20</f>
        <v>#REF!</v>
      </c>
      <c r="AR10" s="42" t="e">
        <f>AR11+AR12+AR13+AR14+AR15+AR16+AR17+AR18+AR19+#REF!+AR20</f>
        <v>#REF!</v>
      </c>
      <c r="AS10" s="42" t="e">
        <f>AS11+AS12+AS13+AS14+AS15+AS16+AS17+AS18+AS19+#REF!+AS20</f>
        <v>#REF!</v>
      </c>
      <c r="AT10" s="42" t="e">
        <f>AT11+AT12+AT13+AT14+AT15+AT16+AT17+AT18+AT19+#REF!+AT20</f>
        <v>#REF!</v>
      </c>
      <c r="AU10" s="42" t="e">
        <f>AU11+AU12+AU13+AU14+AU15+AU16+AU17+AU18+AU19+#REF!+AU20</f>
        <v>#REF!</v>
      </c>
      <c r="AV10" s="42" t="e">
        <f>AV11+AV12+AV13+AV14+AV15+AV16+AV17+AV18+AV19+#REF!+AV20</f>
        <v>#REF!</v>
      </c>
      <c r="AW10" s="42" t="e">
        <f>AW11+AW12+AW13+AW14+AW15+AW16+AW17+AW18+AW19+#REF!+AW20</f>
        <v>#REF!</v>
      </c>
      <c r="AX10" s="42" t="e">
        <f>AX11+AX12+AX13+AX14+AX15+AX16+AX17+AX18+AX19+#REF!+AX20</f>
        <v>#REF!</v>
      </c>
      <c r="AY10" s="42" t="e">
        <f>AY11+AY12+AY13+AY14+AY15+AY16+AY17+AY18+AY19+#REF!+AY20</f>
        <v>#REF!</v>
      </c>
      <c r="AZ10" s="42" t="e">
        <f>AZ11+AZ12+AZ13+AZ14+AZ15+AZ16+AZ17+AZ18+AZ19+#REF!+AZ20</f>
        <v>#REF!</v>
      </c>
      <c r="BA10" s="42" t="e">
        <f>BA11+BA12+BA13+BA14+BA15+BA16+BA17+BA18+BA19+#REF!+BA20</f>
        <v>#REF!</v>
      </c>
      <c r="BB10" s="45" t="e">
        <f>BB11+BB12+BB13+BB14+BB15+BB16+BB17+BB18+BB19+#REF!+BB20</f>
        <v>#REF!</v>
      </c>
      <c r="BC10" s="44" t="e">
        <f>BC11+BC12+BC13+BC14+BC15+BC16+BC17+BC18+BC19+#REF!+BC20</f>
        <v>#REF!</v>
      </c>
      <c r="BD10" s="42" t="e">
        <f>BD11+BD12+BD13+BD14+BD15+BD16+BD17+BD18+BD19+#REF!+BD20</f>
        <v>#REF!</v>
      </c>
      <c r="BE10" s="42" t="e">
        <f>BE11+BE12+BE13+BE14+BE15+BE16+BE17+BE18+BE19+#REF!+BE20</f>
        <v>#REF!</v>
      </c>
      <c r="BF10" s="42" t="e">
        <f>BF11+BF12+BF13+BF14+BF15+BF16+BF17+BF18+BF19+#REF!+BF20</f>
        <v>#REF!</v>
      </c>
      <c r="BG10" s="42" t="e">
        <f>BG11+BG12+BG13+BG14+BG15+BG16+BG17+BG18+BG19+#REF!+BG20</f>
        <v>#REF!</v>
      </c>
      <c r="BH10" s="42" t="e">
        <f>BH11+BH12+BH13+BH14+BH15+BH16+BH17+BH18+BH19+#REF!+BH20</f>
        <v>#REF!</v>
      </c>
      <c r="BI10" s="42" t="e">
        <f>BI11+BI12+BI13+BI14+BI15+BI16+BI17+BI18+BI19+#REF!+BI20</f>
        <v>#REF!</v>
      </c>
      <c r="BJ10" s="42" t="e">
        <f>BJ11+BJ12+BJ13+BJ14+BJ15+BJ16+BJ17+BJ18+BJ19+#REF!+BJ20</f>
        <v>#REF!</v>
      </c>
      <c r="BK10" s="42" t="e">
        <f>BK11+BK12+BK13+BK14+BK15+BK16+BK17+BK18+BK19+#REF!+BK20</f>
        <v>#REF!</v>
      </c>
      <c r="BL10" s="42" t="e">
        <f>BL11+BL12+BL13+BL14+BL15+BL16+BL17+BL18+BL19+#REF!+BL20</f>
        <v>#REF!</v>
      </c>
      <c r="BM10" s="42" t="e">
        <f>BM11+BM12+BM13+BM14+BM15+BM16+BM17+BM18+BM19+#REF!+BM20</f>
        <v>#REF!</v>
      </c>
      <c r="BN10" s="42" t="e">
        <f>BN11+BN12+BN13+BN14+BN15+BN16+BN17+BN18+BN19+#REF!+BN20</f>
        <v>#REF!</v>
      </c>
      <c r="BO10" s="42" t="e">
        <f>BO11+BO12+BO13+BO14+BO15+BO16+BO17+BO18+BO19+#REF!+BO20</f>
        <v>#REF!</v>
      </c>
      <c r="BP10" s="45" t="e">
        <f>BP11+BP12+BP13+BP14+BP15+BP16+BP17+BP18+BP19+#REF!+BP20</f>
        <v>#REF!</v>
      </c>
      <c r="BQ10" s="246" t="e">
        <f>BQ11+BQ12+BQ13+BQ14+BQ15+BQ16+BQ17+BQ18+BQ19+#REF!+BQ20</f>
        <v>#REF!</v>
      </c>
      <c r="BR10" s="42" t="e">
        <f>BR11+BR12+BR13+BR14+BR15+BR16+BR17+BR18+BR19+#REF!+BR20</f>
        <v>#REF!</v>
      </c>
    </row>
    <row r="11" spans="1:70" ht="28.5" customHeight="1">
      <c r="A11" s="134" t="s">
        <v>417</v>
      </c>
      <c r="B11" s="135" t="s">
        <v>65</v>
      </c>
      <c r="C11" s="136"/>
      <c r="D11" s="67"/>
      <c r="E11" s="67">
        <v>2</v>
      </c>
      <c r="F11" s="67"/>
      <c r="G11" s="67"/>
      <c r="H11" s="67"/>
      <c r="I11" s="70"/>
      <c r="J11" s="67"/>
      <c r="K11" s="66">
        <f>L11+N11</f>
        <v>176</v>
      </c>
      <c r="L11" s="67">
        <f aca="true" t="shared" si="2" ref="L11:L20">R11+W11</f>
        <v>59</v>
      </c>
      <c r="M11" s="67"/>
      <c r="N11" s="66">
        <f aca="true" t="shared" si="3" ref="N11:N20">O11+P11+Q11</f>
        <v>117</v>
      </c>
      <c r="O11" s="66"/>
      <c r="P11" s="66">
        <v>117</v>
      </c>
      <c r="Q11" s="232"/>
      <c r="R11" s="136">
        <v>26</v>
      </c>
      <c r="S11" s="66">
        <v>51</v>
      </c>
      <c r="T11" s="67"/>
      <c r="U11" s="69">
        <v>51</v>
      </c>
      <c r="V11" s="70"/>
      <c r="W11" s="67">
        <v>33</v>
      </c>
      <c r="X11" s="66">
        <v>66</v>
      </c>
      <c r="Y11" s="67"/>
      <c r="Z11" s="69">
        <v>66</v>
      </c>
      <c r="AA11" s="46"/>
      <c r="AB11" s="136"/>
      <c r="AC11" s="66"/>
      <c r="AD11" s="67"/>
      <c r="AE11" s="67"/>
      <c r="AF11" s="67"/>
      <c r="AG11" s="70"/>
      <c r="AH11" s="68"/>
      <c r="AI11" s="67"/>
      <c r="AJ11" s="66"/>
      <c r="AK11" s="67"/>
      <c r="AL11" s="67"/>
      <c r="AM11" s="67"/>
      <c r="AN11" s="70"/>
      <c r="AO11" s="68"/>
      <c r="AP11" s="67"/>
      <c r="AQ11" s="66"/>
      <c r="AR11" s="67"/>
      <c r="AS11" s="67"/>
      <c r="AT11" s="67"/>
      <c r="AU11" s="70"/>
      <c r="AV11" s="68"/>
      <c r="AW11" s="67"/>
      <c r="AX11" s="66"/>
      <c r="AY11" s="67"/>
      <c r="AZ11" s="67"/>
      <c r="BA11" s="67"/>
      <c r="BB11" s="70"/>
      <c r="BC11" s="68"/>
      <c r="BD11" s="67"/>
      <c r="BE11" s="66"/>
      <c r="BF11" s="67"/>
      <c r="BG11" s="67"/>
      <c r="BH11" s="67"/>
      <c r="BI11" s="70"/>
      <c r="BJ11" s="68"/>
      <c r="BK11" s="67"/>
      <c r="BL11" s="66"/>
      <c r="BM11" s="67"/>
      <c r="BN11" s="67"/>
      <c r="BO11" s="67"/>
      <c r="BP11" s="70"/>
      <c r="BQ11" s="242"/>
      <c r="BR11" s="67"/>
    </row>
    <row r="12" spans="1:70" ht="24" customHeight="1">
      <c r="A12" s="137" t="s">
        <v>418</v>
      </c>
      <c r="B12" s="138" t="s">
        <v>63</v>
      </c>
      <c r="C12" s="139"/>
      <c r="D12" s="140"/>
      <c r="E12" s="140">
        <v>2</v>
      </c>
      <c r="F12" s="140"/>
      <c r="G12" s="140"/>
      <c r="H12" s="140"/>
      <c r="I12" s="141"/>
      <c r="J12" s="140"/>
      <c r="K12" s="66">
        <f aca="true" t="shared" si="4" ref="K12:K20">L12+N12</f>
        <v>176</v>
      </c>
      <c r="L12" s="67">
        <f t="shared" si="2"/>
        <v>59</v>
      </c>
      <c r="M12" s="140"/>
      <c r="N12" s="66">
        <f t="shared" si="3"/>
        <v>117</v>
      </c>
      <c r="O12" s="142">
        <v>117</v>
      </c>
      <c r="P12" s="142"/>
      <c r="Q12" s="213"/>
      <c r="R12" s="139">
        <v>26</v>
      </c>
      <c r="S12" s="142">
        <v>51</v>
      </c>
      <c r="T12" s="144">
        <v>51</v>
      </c>
      <c r="U12" s="140"/>
      <c r="V12" s="141"/>
      <c r="W12" s="140">
        <v>33</v>
      </c>
      <c r="X12" s="142">
        <v>66</v>
      </c>
      <c r="Y12" s="144">
        <v>66</v>
      </c>
      <c r="Z12" s="140"/>
      <c r="AA12" s="47"/>
      <c r="AB12" s="136"/>
      <c r="AC12" s="66"/>
      <c r="AD12" s="67"/>
      <c r="AE12" s="67"/>
      <c r="AF12" s="67"/>
      <c r="AG12" s="70"/>
      <c r="AH12" s="68"/>
      <c r="AI12" s="67"/>
      <c r="AJ12" s="66"/>
      <c r="AK12" s="67"/>
      <c r="AL12" s="67"/>
      <c r="AM12" s="67"/>
      <c r="AN12" s="70"/>
      <c r="AO12" s="68"/>
      <c r="AP12" s="67"/>
      <c r="AQ12" s="66"/>
      <c r="AR12" s="67"/>
      <c r="AS12" s="67"/>
      <c r="AT12" s="67"/>
      <c r="AU12" s="70"/>
      <c r="AV12" s="68"/>
      <c r="AW12" s="67"/>
      <c r="AX12" s="66"/>
      <c r="AY12" s="67"/>
      <c r="AZ12" s="67"/>
      <c r="BA12" s="67"/>
      <c r="BB12" s="70"/>
      <c r="BC12" s="68"/>
      <c r="BD12" s="67"/>
      <c r="BE12" s="66"/>
      <c r="BF12" s="67"/>
      <c r="BG12" s="67"/>
      <c r="BH12" s="67"/>
      <c r="BI12" s="70"/>
      <c r="BJ12" s="68"/>
      <c r="BK12" s="67"/>
      <c r="BL12" s="66"/>
      <c r="BM12" s="67"/>
      <c r="BN12" s="67"/>
      <c r="BO12" s="67"/>
      <c r="BP12" s="70"/>
      <c r="BQ12" s="242"/>
      <c r="BR12" s="67"/>
    </row>
    <row r="13" spans="1:70" s="181" customFormat="1" ht="27" customHeight="1">
      <c r="A13" s="134" t="s">
        <v>419</v>
      </c>
      <c r="B13" s="135" t="s">
        <v>483</v>
      </c>
      <c r="C13" s="136">
        <v>2</v>
      </c>
      <c r="D13" s="67"/>
      <c r="E13" s="67"/>
      <c r="F13" s="67"/>
      <c r="G13" s="67"/>
      <c r="H13" s="67"/>
      <c r="I13" s="70"/>
      <c r="J13" s="67"/>
      <c r="K13" s="66">
        <f t="shared" si="4"/>
        <v>117</v>
      </c>
      <c r="L13" s="67">
        <f t="shared" si="2"/>
        <v>39</v>
      </c>
      <c r="M13" s="67"/>
      <c r="N13" s="66">
        <f t="shared" si="3"/>
        <v>78</v>
      </c>
      <c r="O13" s="66">
        <v>78</v>
      </c>
      <c r="P13" s="66"/>
      <c r="Q13" s="232"/>
      <c r="R13" s="136">
        <v>17</v>
      </c>
      <c r="S13" s="66">
        <v>34</v>
      </c>
      <c r="T13" s="69">
        <v>34</v>
      </c>
      <c r="U13" s="67"/>
      <c r="V13" s="70"/>
      <c r="W13" s="67">
        <v>22</v>
      </c>
      <c r="X13" s="66">
        <v>44</v>
      </c>
      <c r="Y13" s="69">
        <v>44</v>
      </c>
      <c r="Z13" s="67"/>
      <c r="AA13" s="47"/>
      <c r="AB13" s="179"/>
      <c r="AC13" s="196"/>
      <c r="AD13" s="183"/>
      <c r="AE13" s="183"/>
      <c r="AF13" s="183"/>
      <c r="AG13" s="182"/>
      <c r="AH13" s="184"/>
      <c r="AI13" s="183"/>
      <c r="AJ13" s="196"/>
      <c r="AK13" s="183"/>
      <c r="AL13" s="183"/>
      <c r="AM13" s="183"/>
      <c r="AN13" s="182"/>
      <c r="AO13" s="184"/>
      <c r="AP13" s="183"/>
      <c r="AQ13" s="196"/>
      <c r="AR13" s="183"/>
      <c r="AS13" s="183"/>
      <c r="AT13" s="183"/>
      <c r="AU13" s="182"/>
      <c r="AV13" s="184"/>
      <c r="AW13" s="183"/>
      <c r="AX13" s="196"/>
      <c r="AY13" s="183"/>
      <c r="AZ13" s="183"/>
      <c r="BA13" s="183"/>
      <c r="BB13" s="182"/>
      <c r="BC13" s="184"/>
      <c r="BD13" s="183"/>
      <c r="BE13" s="196"/>
      <c r="BF13" s="183"/>
      <c r="BG13" s="183"/>
      <c r="BH13" s="183"/>
      <c r="BI13" s="182"/>
      <c r="BJ13" s="184"/>
      <c r="BK13" s="183"/>
      <c r="BL13" s="196"/>
      <c r="BM13" s="183"/>
      <c r="BN13" s="183"/>
      <c r="BO13" s="183"/>
      <c r="BP13" s="182"/>
      <c r="BQ13" s="265"/>
      <c r="BR13" s="183"/>
    </row>
    <row r="14" spans="1:70" ht="24.75" customHeight="1">
      <c r="A14" s="134" t="s">
        <v>420</v>
      </c>
      <c r="B14" s="135" t="s">
        <v>488</v>
      </c>
      <c r="C14" s="136"/>
      <c r="D14" s="67"/>
      <c r="E14" s="67">
        <v>2</v>
      </c>
      <c r="F14" s="67"/>
      <c r="G14" s="67"/>
      <c r="H14" s="67"/>
      <c r="I14" s="70"/>
      <c r="J14" s="67"/>
      <c r="K14" s="66">
        <f t="shared" si="4"/>
        <v>176</v>
      </c>
      <c r="L14" s="67">
        <f t="shared" si="2"/>
        <v>59</v>
      </c>
      <c r="M14" s="67"/>
      <c r="N14" s="66">
        <f t="shared" si="3"/>
        <v>117</v>
      </c>
      <c r="O14" s="66">
        <v>117</v>
      </c>
      <c r="P14" s="66"/>
      <c r="Q14" s="232"/>
      <c r="R14" s="136">
        <v>26</v>
      </c>
      <c r="S14" s="66">
        <v>51</v>
      </c>
      <c r="T14" s="69">
        <v>51</v>
      </c>
      <c r="U14" s="67"/>
      <c r="V14" s="70"/>
      <c r="W14" s="67">
        <v>33</v>
      </c>
      <c r="X14" s="66">
        <v>66</v>
      </c>
      <c r="Y14" s="69">
        <v>66</v>
      </c>
      <c r="Z14" s="67"/>
      <c r="AA14" s="47"/>
      <c r="AB14" s="136"/>
      <c r="AC14" s="66"/>
      <c r="AD14" s="67"/>
      <c r="AE14" s="67"/>
      <c r="AF14" s="67"/>
      <c r="AG14" s="70"/>
      <c r="AH14" s="68"/>
      <c r="AI14" s="67"/>
      <c r="AJ14" s="66"/>
      <c r="AK14" s="67"/>
      <c r="AL14" s="67"/>
      <c r="AM14" s="67"/>
      <c r="AN14" s="70"/>
      <c r="AO14" s="68"/>
      <c r="AP14" s="67"/>
      <c r="AQ14" s="66"/>
      <c r="AR14" s="67"/>
      <c r="AS14" s="67"/>
      <c r="AT14" s="67"/>
      <c r="AU14" s="70"/>
      <c r="AV14" s="68"/>
      <c r="AW14" s="67"/>
      <c r="AX14" s="66"/>
      <c r="AY14" s="67"/>
      <c r="AZ14" s="67"/>
      <c r="BA14" s="67"/>
      <c r="BB14" s="70"/>
      <c r="BC14" s="68"/>
      <c r="BD14" s="67"/>
      <c r="BE14" s="66"/>
      <c r="BF14" s="67"/>
      <c r="BG14" s="67"/>
      <c r="BH14" s="67"/>
      <c r="BI14" s="70"/>
      <c r="BJ14" s="68"/>
      <c r="BK14" s="67"/>
      <c r="BL14" s="66"/>
      <c r="BM14" s="67"/>
      <c r="BN14" s="67"/>
      <c r="BO14" s="67"/>
      <c r="BP14" s="70"/>
      <c r="BQ14" s="242"/>
      <c r="BR14" s="67"/>
    </row>
    <row r="15" spans="1:70" ht="23.25" customHeight="1">
      <c r="A15" s="137" t="s">
        <v>421</v>
      </c>
      <c r="B15" s="138" t="s">
        <v>59</v>
      </c>
      <c r="C15" s="136"/>
      <c r="D15" s="67">
        <v>2</v>
      </c>
      <c r="E15" s="67"/>
      <c r="F15" s="67"/>
      <c r="G15" s="67"/>
      <c r="H15" s="67"/>
      <c r="I15" s="70"/>
      <c r="J15" s="67"/>
      <c r="K15" s="66">
        <f t="shared" si="4"/>
        <v>176</v>
      </c>
      <c r="L15" s="67">
        <f t="shared" si="2"/>
        <v>59</v>
      </c>
      <c r="M15" s="67"/>
      <c r="N15" s="66">
        <f t="shared" si="3"/>
        <v>117</v>
      </c>
      <c r="O15" s="66">
        <v>6</v>
      </c>
      <c r="P15" s="66">
        <v>111</v>
      </c>
      <c r="Q15" s="232"/>
      <c r="R15" s="139">
        <v>26</v>
      </c>
      <c r="S15" s="142">
        <v>51</v>
      </c>
      <c r="T15" s="140">
        <v>6</v>
      </c>
      <c r="U15" s="144">
        <v>45</v>
      </c>
      <c r="V15" s="141"/>
      <c r="W15" s="140">
        <v>33</v>
      </c>
      <c r="X15" s="142">
        <v>66</v>
      </c>
      <c r="Y15" s="140"/>
      <c r="Z15" s="144">
        <v>66</v>
      </c>
      <c r="AA15" s="47"/>
      <c r="AB15" s="136"/>
      <c r="AC15" s="66"/>
      <c r="AD15" s="67"/>
      <c r="AE15" s="67"/>
      <c r="AF15" s="67"/>
      <c r="AG15" s="70"/>
      <c r="AH15" s="68"/>
      <c r="AI15" s="67"/>
      <c r="AJ15" s="66"/>
      <c r="AK15" s="67"/>
      <c r="AL15" s="67"/>
      <c r="AM15" s="67"/>
      <c r="AN15" s="70"/>
      <c r="AO15" s="68"/>
      <c r="AP15" s="67"/>
      <c r="AQ15" s="66"/>
      <c r="AR15" s="67"/>
      <c r="AS15" s="67"/>
      <c r="AT15" s="67"/>
      <c r="AU15" s="70"/>
      <c r="AV15" s="68"/>
      <c r="AW15" s="67"/>
      <c r="AX15" s="66"/>
      <c r="AY15" s="67"/>
      <c r="AZ15" s="67"/>
      <c r="BA15" s="67"/>
      <c r="BB15" s="70"/>
      <c r="BC15" s="68"/>
      <c r="BD15" s="67"/>
      <c r="BE15" s="66"/>
      <c r="BF15" s="67"/>
      <c r="BG15" s="67"/>
      <c r="BH15" s="67"/>
      <c r="BI15" s="70"/>
      <c r="BJ15" s="68"/>
      <c r="BK15" s="67"/>
      <c r="BL15" s="66"/>
      <c r="BM15" s="67"/>
      <c r="BN15" s="67"/>
      <c r="BO15" s="67"/>
      <c r="BP15" s="70"/>
      <c r="BQ15" s="242"/>
      <c r="BR15" s="67"/>
    </row>
    <row r="16" spans="1:70" ht="23.25" customHeight="1">
      <c r="A16" s="137" t="s">
        <v>422</v>
      </c>
      <c r="B16" s="138" t="s">
        <v>256</v>
      </c>
      <c r="C16" s="139"/>
      <c r="D16" s="140"/>
      <c r="E16" s="140">
        <v>2</v>
      </c>
      <c r="F16" s="140"/>
      <c r="G16" s="140"/>
      <c r="H16" s="140"/>
      <c r="I16" s="141"/>
      <c r="J16" s="140"/>
      <c r="K16" s="66">
        <f t="shared" si="4"/>
        <v>117</v>
      </c>
      <c r="L16" s="67">
        <f t="shared" si="2"/>
        <v>39</v>
      </c>
      <c r="M16" s="140"/>
      <c r="N16" s="66">
        <f t="shared" si="3"/>
        <v>78</v>
      </c>
      <c r="O16" s="142">
        <v>78</v>
      </c>
      <c r="P16" s="142"/>
      <c r="Q16" s="213"/>
      <c r="R16" s="139">
        <v>17</v>
      </c>
      <c r="S16" s="142">
        <v>34</v>
      </c>
      <c r="T16" s="144">
        <v>34</v>
      </c>
      <c r="U16" s="140"/>
      <c r="V16" s="141"/>
      <c r="W16" s="140">
        <v>22</v>
      </c>
      <c r="X16" s="142">
        <v>44</v>
      </c>
      <c r="Y16" s="144">
        <v>44</v>
      </c>
      <c r="Z16" s="140"/>
      <c r="AA16" s="47"/>
      <c r="AB16" s="136"/>
      <c r="AC16" s="66"/>
      <c r="AD16" s="67"/>
      <c r="AE16" s="67"/>
      <c r="AF16" s="67"/>
      <c r="AG16" s="70"/>
      <c r="AH16" s="68"/>
      <c r="AI16" s="67"/>
      <c r="AJ16" s="66"/>
      <c r="AK16" s="67"/>
      <c r="AL16" s="67"/>
      <c r="AM16" s="67"/>
      <c r="AN16" s="70"/>
      <c r="AO16" s="68"/>
      <c r="AP16" s="67"/>
      <c r="AQ16" s="66"/>
      <c r="AR16" s="67"/>
      <c r="AS16" s="67"/>
      <c r="AT16" s="67"/>
      <c r="AU16" s="70"/>
      <c r="AV16" s="68"/>
      <c r="AW16" s="67"/>
      <c r="AX16" s="66"/>
      <c r="AY16" s="67"/>
      <c r="AZ16" s="67"/>
      <c r="BA16" s="67"/>
      <c r="BB16" s="70"/>
      <c r="BC16" s="68"/>
      <c r="BD16" s="67"/>
      <c r="BE16" s="66"/>
      <c r="BF16" s="67"/>
      <c r="BG16" s="67"/>
      <c r="BH16" s="67"/>
      <c r="BI16" s="70"/>
      <c r="BJ16" s="68"/>
      <c r="BK16" s="67"/>
      <c r="BL16" s="66"/>
      <c r="BM16" s="67"/>
      <c r="BN16" s="67"/>
      <c r="BO16" s="67"/>
      <c r="BP16" s="70"/>
      <c r="BQ16" s="242"/>
      <c r="BR16" s="67"/>
    </row>
    <row r="17" spans="1:70" ht="24.75" customHeight="1">
      <c r="A17" s="137" t="s">
        <v>423</v>
      </c>
      <c r="B17" s="138" t="s">
        <v>540</v>
      </c>
      <c r="C17" s="139"/>
      <c r="D17" s="140"/>
      <c r="E17" s="140">
        <v>2</v>
      </c>
      <c r="F17" s="140"/>
      <c r="G17" s="140"/>
      <c r="H17" s="140"/>
      <c r="I17" s="141"/>
      <c r="J17" s="140"/>
      <c r="K17" s="66">
        <f t="shared" si="4"/>
        <v>143</v>
      </c>
      <c r="L17" s="67">
        <f t="shared" si="2"/>
        <v>48</v>
      </c>
      <c r="M17" s="67"/>
      <c r="N17" s="66">
        <f t="shared" si="3"/>
        <v>95</v>
      </c>
      <c r="O17" s="66">
        <v>95</v>
      </c>
      <c r="P17" s="66"/>
      <c r="Q17" s="232"/>
      <c r="R17" s="136">
        <v>26</v>
      </c>
      <c r="S17" s="66">
        <v>51</v>
      </c>
      <c r="T17" s="69">
        <v>51</v>
      </c>
      <c r="U17" s="69"/>
      <c r="V17" s="70"/>
      <c r="W17" s="67">
        <v>22</v>
      </c>
      <c r="X17" s="66">
        <v>44</v>
      </c>
      <c r="Y17" s="69">
        <v>44</v>
      </c>
      <c r="Z17" s="69"/>
      <c r="AA17" s="46"/>
      <c r="AB17" s="136"/>
      <c r="AC17" s="66"/>
      <c r="AD17" s="67"/>
      <c r="AE17" s="67"/>
      <c r="AF17" s="67"/>
      <c r="AG17" s="70"/>
      <c r="AH17" s="68"/>
      <c r="AI17" s="67"/>
      <c r="AJ17" s="66"/>
      <c r="AK17" s="67"/>
      <c r="AL17" s="67"/>
      <c r="AM17" s="67"/>
      <c r="AN17" s="70"/>
      <c r="AO17" s="68"/>
      <c r="AP17" s="67"/>
      <c r="AQ17" s="66"/>
      <c r="AR17" s="67"/>
      <c r="AS17" s="67"/>
      <c r="AT17" s="67"/>
      <c r="AU17" s="70"/>
      <c r="AV17" s="68"/>
      <c r="AW17" s="67"/>
      <c r="AX17" s="66"/>
      <c r="AY17" s="67"/>
      <c r="AZ17" s="67"/>
      <c r="BA17" s="67"/>
      <c r="BB17" s="70"/>
      <c r="BC17" s="68"/>
      <c r="BD17" s="67"/>
      <c r="BE17" s="66"/>
      <c r="BF17" s="67"/>
      <c r="BG17" s="67"/>
      <c r="BH17" s="67"/>
      <c r="BI17" s="70"/>
      <c r="BJ17" s="68"/>
      <c r="BK17" s="67"/>
      <c r="BL17" s="66"/>
      <c r="BM17" s="67"/>
      <c r="BN17" s="67"/>
      <c r="BO17" s="67"/>
      <c r="BP17" s="70"/>
      <c r="BQ17" s="242"/>
      <c r="BR17" s="67"/>
    </row>
    <row r="18" spans="1:70" ht="27.75" customHeight="1">
      <c r="A18" s="137" t="s">
        <v>484</v>
      </c>
      <c r="B18" s="138" t="s">
        <v>254</v>
      </c>
      <c r="C18" s="139"/>
      <c r="D18" s="140"/>
      <c r="E18" s="140">
        <v>2</v>
      </c>
      <c r="F18" s="140"/>
      <c r="G18" s="140"/>
      <c r="H18" s="140"/>
      <c r="I18" s="141"/>
      <c r="J18" s="140"/>
      <c r="K18" s="66">
        <f t="shared" si="4"/>
        <v>117</v>
      </c>
      <c r="L18" s="67">
        <f t="shared" si="2"/>
        <v>39</v>
      </c>
      <c r="M18" s="140"/>
      <c r="N18" s="66">
        <f t="shared" si="3"/>
        <v>78</v>
      </c>
      <c r="O18" s="142">
        <v>68</v>
      </c>
      <c r="P18" s="142">
        <v>10</v>
      </c>
      <c r="Q18" s="213"/>
      <c r="R18" s="139">
        <v>17</v>
      </c>
      <c r="S18" s="142">
        <v>34</v>
      </c>
      <c r="T18" s="144">
        <v>30</v>
      </c>
      <c r="U18" s="144">
        <v>4</v>
      </c>
      <c r="V18" s="141"/>
      <c r="W18" s="140">
        <v>22</v>
      </c>
      <c r="X18" s="142">
        <v>44</v>
      </c>
      <c r="Y18" s="144">
        <v>38</v>
      </c>
      <c r="Z18" s="144">
        <v>6</v>
      </c>
      <c r="AA18" s="47"/>
      <c r="AB18" s="136"/>
      <c r="AC18" s="66"/>
      <c r="AD18" s="67"/>
      <c r="AE18" s="67"/>
      <c r="AF18" s="67"/>
      <c r="AG18" s="70"/>
      <c r="AH18" s="68"/>
      <c r="AI18" s="67"/>
      <c r="AJ18" s="66"/>
      <c r="AK18" s="67"/>
      <c r="AL18" s="67"/>
      <c r="AM18" s="67"/>
      <c r="AN18" s="70"/>
      <c r="AO18" s="68"/>
      <c r="AP18" s="67"/>
      <c r="AQ18" s="66"/>
      <c r="AR18" s="67"/>
      <c r="AS18" s="67"/>
      <c r="AT18" s="67"/>
      <c r="AU18" s="70"/>
      <c r="AV18" s="68"/>
      <c r="AW18" s="67"/>
      <c r="AX18" s="66"/>
      <c r="AY18" s="67"/>
      <c r="AZ18" s="67"/>
      <c r="BA18" s="67"/>
      <c r="BB18" s="70"/>
      <c r="BC18" s="68"/>
      <c r="BD18" s="67"/>
      <c r="BE18" s="66"/>
      <c r="BF18" s="67"/>
      <c r="BG18" s="67"/>
      <c r="BH18" s="67"/>
      <c r="BI18" s="70"/>
      <c r="BJ18" s="68"/>
      <c r="BK18" s="67"/>
      <c r="BL18" s="66"/>
      <c r="BM18" s="67"/>
      <c r="BN18" s="67"/>
      <c r="BO18" s="67"/>
      <c r="BP18" s="70"/>
      <c r="BQ18" s="242"/>
      <c r="BR18" s="67"/>
    </row>
    <row r="19" spans="1:70" ht="26.25" customHeight="1" thickBot="1">
      <c r="A19" s="137" t="s">
        <v>485</v>
      </c>
      <c r="B19" s="138" t="s">
        <v>255</v>
      </c>
      <c r="C19" s="139"/>
      <c r="D19" s="140"/>
      <c r="E19" s="140">
        <v>2</v>
      </c>
      <c r="F19" s="140"/>
      <c r="G19" s="140"/>
      <c r="H19" s="140"/>
      <c r="I19" s="141"/>
      <c r="J19" s="140"/>
      <c r="K19" s="66">
        <f t="shared" si="4"/>
        <v>117</v>
      </c>
      <c r="L19" s="67">
        <f t="shared" si="2"/>
        <v>39</v>
      </c>
      <c r="M19" s="140"/>
      <c r="N19" s="66">
        <v>78</v>
      </c>
      <c r="O19" s="142">
        <v>78</v>
      </c>
      <c r="P19" s="142"/>
      <c r="Q19" s="213"/>
      <c r="R19" s="139">
        <v>17</v>
      </c>
      <c r="S19" s="142">
        <v>34</v>
      </c>
      <c r="T19" s="140">
        <v>34</v>
      </c>
      <c r="U19" s="144"/>
      <c r="V19" s="141"/>
      <c r="W19" s="140">
        <v>22</v>
      </c>
      <c r="X19" s="142">
        <v>44</v>
      </c>
      <c r="Y19" s="140">
        <v>44</v>
      </c>
      <c r="Z19" s="144"/>
      <c r="AA19" s="47"/>
      <c r="AB19" s="136"/>
      <c r="AC19" s="66"/>
      <c r="AD19" s="67"/>
      <c r="AE19" s="67"/>
      <c r="AF19" s="67"/>
      <c r="AG19" s="70"/>
      <c r="AH19" s="68"/>
      <c r="AI19" s="67"/>
      <c r="AJ19" s="66"/>
      <c r="AK19" s="67"/>
      <c r="AL19" s="67"/>
      <c r="AM19" s="67"/>
      <c r="AN19" s="70"/>
      <c r="AO19" s="68"/>
      <c r="AP19" s="67"/>
      <c r="AQ19" s="66"/>
      <c r="AR19" s="67"/>
      <c r="AS19" s="67"/>
      <c r="AT19" s="67"/>
      <c r="AU19" s="70"/>
      <c r="AV19" s="68"/>
      <c r="AW19" s="67"/>
      <c r="AX19" s="66"/>
      <c r="AY19" s="67"/>
      <c r="AZ19" s="67"/>
      <c r="BA19" s="67"/>
      <c r="BB19" s="70"/>
      <c r="BC19" s="68"/>
      <c r="BD19" s="67"/>
      <c r="BE19" s="66"/>
      <c r="BF19" s="67"/>
      <c r="BG19" s="67"/>
      <c r="BH19" s="67"/>
      <c r="BI19" s="70"/>
      <c r="BJ19" s="68"/>
      <c r="BK19" s="67"/>
      <c r="BL19" s="66"/>
      <c r="BM19" s="67"/>
      <c r="BN19" s="67"/>
      <c r="BO19" s="67"/>
      <c r="BP19" s="70"/>
      <c r="BQ19" s="242"/>
      <c r="BR19" s="67"/>
    </row>
    <row r="20" spans="1:70" ht="24" customHeight="1" thickBot="1">
      <c r="A20" s="137" t="s">
        <v>486</v>
      </c>
      <c r="B20" s="138" t="s">
        <v>489</v>
      </c>
      <c r="C20" s="139"/>
      <c r="D20" s="140"/>
      <c r="E20" s="140">
        <v>2</v>
      </c>
      <c r="F20" s="140"/>
      <c r="G20" s="140"/>
      <c r="H20" s="140"/>
      <c r="I20" s="141"/>
      <c r="J20" s="140"/>
      <c r="K20" s="66">
        <f t="shared" si="4"/>
        <v>58</v>
      </c>
      <c r="L20" s="67">
        <f t="shared" si="2"/>
        <v>19</v>
      </c>
      <c r="M20" s="140"/>
      <c r="N20" s="66">
        <f t="shared" si="3"/>
        <v>39</v>
      </c>
      <c r="O20" s="142">
        <v>39</v>
      </c>
      <c r="P20" s="142"/>
      <c r="Q20" s="213"/>
      <c r="R20" s="139">
        <v>8</v>
      </c>
      <c r="S20" s="142">
        <v>17</v>
      </c>
      <c r="T20" s="140">
        <v>17</v>
      </c>
      <c r="U20" s="144"/>
      <c r="V20" s="141"/>
      <c r="W20" s="140">
        <v>11</v>
      </c>
      <c r="X20" s="142">
        <v>22</v>
      </c>
      <c r="Y20" s="140">
        <v>22</v>
      </c>
      <c r="Z20" s="144"/>
      <c r="AA20" s="47"/>
      <c r="AB20" s="136"/>
      <c r="AC20" s="66"/>
      <c r="AD20" s="67"/>
      <c r="AE20" s="67"/>
      <c r="AF20" s="67"/>
      <c r="AG20" s="70"/>
      <c r="AH20" s="68"/>
      <c r="AI20" s="67"/>
      <c r="AJ20" s="66"/>
      <c r="AK20" s="67"/>
      <c r="AL20" s="67"/>
      <c r="AM20" s="67"/>
      <c r="AN20" s="70"/>
      <c r="AO20" s="68"/>
      <c r="AP20" s="67"/>
      <c r="AQ20" s="66"/>
      <c r="AR20" s="67"/>
      <c r="AS20" s="67"/>
      <c r="AT20" s="67"/>
      <c r="AU20" s="70"/>
      <c r="AV20" s="68"/>
      <c r="AW20" s="67"/>
      <c r="AX20" s="66"/>
      <c r="AY20" s="67"/>
      <c r="AZ20" s="67"/>
      <c r="BA20" s="67"/>
      <c r="BB20" s="70"/>
      <c r="BC20" s="68"/>
      <c r="BD20" s="67"/>
      <c r="BE20" s="66"/>
      <c r="BF20" s="67"/>
      <c r="BG20" s="67"/>
      <c r="BH20" s="67"/>
      <c r="BI20" s="70"/>
      <c r="BJ20" s="68"/>
      <c r="BK20" s="67"/>
      <c r="BL20" s="66"/>
      <c r="BM20" s="67"/>
      <c r="BN20" s="67"/>
      <c r="BO20" s="67"/>
      <c r="BP20" s="70"/>
      <c r="BQ20" s="240" t="e">
        <f>#REF!+BQ21+BQ22+BQ23</f>
        <v>#REF!</v>
      </c>
      <c r="BR20" s="145" t="e">
        <f>#REF!+BR21+BR22+BR23</f>
        <v>#REF!</v>
      </c>
    </row>
    <row r="21" spans="1:70" ht="24" customHeight="1" thickBot="1">
      <c r="A21" s="145"/>
      <c r="B21" s="146" t="s">
        <v>257</v>
      </c>
      <c r="C21" s="147">
        <v>3</v>
      </c>
      <c r="D21" s="145">
        <v>0</v>
      </c>
      <c r="E21" s="145">
        <v>1</v>
      </c>
      <c r="F21" s="145"/>
      <c r="G21" s="145"/>
      <c r="H21" s="145"/>
      <c r="I21" s="148"/>
      <c r="J21" s="145"/>
      <c r="K21" s="145">
        <f>K22+K23+K24+K25</f>
        <v>735</v>
      </c>
      <c r="L21" s="145">
        <f aca="true" t="shared" si="5" ref="L21:Q21">L22+L23+L24+L25</f>
        <v>245</v>
      </c>
      <c r="M21" s="145">
        <f t="shared" si="5"/>
        <v>0</v>
      </c>
      <c r="N21" s="145">
        <f t="shared" si="5"/>
        <v>490</v>
      </c>
      <c r="O21" s="145">
        <f t="shared" si="5"/>
        <v>369</v>
      </c>
      <c r="P21" s="145">
        <f t="shared" si="5"/>
        <v>121</v>
      </c>
      <c r="Q21" s="234">
        <f t="shared" si="5"/>
        <v>0</v>
      </c>
      <c r="R21" s="147">
        <f>R22+R23+R24+R25</f>
        <v>102</v>
      </c>
      <c r="S21" s="145">
        <f aca="true" t="shared" si="6" ref="S21:Z21">S22+S23+S24+S25</f>
        <v>204</v>
      </c>
      <c r="T21" s="145">
        <f t="shared" si="6"/>
        <v>155</v>
      </c>
      <c r="U21" s="145">
        <f t="shared" si="6"/>
        <v>49</v>
      </c>
      <c r="V21" s="145">
        <f t="shared" si="6"/>
        <v>0</v>
      </c>
      <c r="W21" s="145">
        <f t="shared" si="6"/>
        <v>143</v>
      </c>
      <c r="X21" s="145">
        <f t="shared" si="6"/>
        <v>286</v>
      </c>
      <c r="Y21" s="145">
        <f t="shared" si="6"/>
        <v>214</v>
      </c>
      <c r="Z21" s="145">
        <f t="shared" si="6"/>
        <v>72</v>
      </c>
      <c r="AA21" s="253"/>
      <c r="AB21" s="147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8"/>
      <c r="AO21" s="147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8"/>
      <c r="BC21" s="147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8"/>
      <c r="BQ21" s="242"/>
      <c r="BR21" s="67"/>
    </row>
    <row r="22" spans="1:70" ht="32.25" customHeight="1">
      <c r="A22" s="137" t="s">
        <v>541</v>
      </c>
      <c r="B22" s="138" t="s">
        <v>34</v>
      </c>
      <c r="C22" s="136">
        <v>2</v>
      </c>
      <c r="D22" s="67"/>
      <c r="E22" s="67"/>
      <c r="F22" s="67"/>
      <c r="G22" s="67"/>
      <c r="H22" s="67"/>
      <c r="I22" s="70"/>
      <c r="J22" s="67"/>
      <c r="K22" s="66">
        <f>L22+N22</f>
        <v>292</v>
      </c>
      <c r="L22" s="67">
        <f>R22+W22</f>
        <v>97</v>
      </c>
      <c r="M22" s="67"/>
      <c r="N22" s="66">
        <f>O22+P22+Q22</f>
        <v>195</v>
      </c>
      <c r="O22" s="66">
        <v>150</v>
      </c>
      <c r="P22" s="66">
        <v>45</v>
      </c>
      <c r="Q22" s="232"/>
      <c r="R22" s="136">
        <v>42</v>
      </c>
      <c r="S22" s="66">
        <v>85</v>
      </c>
      <c r="T22" s="69">
        <v>65</v>
      </c>
      <c r="U22" s="67">
        <v>20</v>
      </c>
      <c r="V22" s="70"/>
      <c r="W22" s="67">
        <v>55</v>
      </c>
      <c r="X22" s="66">
        <v>110</v>
      </c>
      <c r="Y22" s="69">
        <v>85</v>
      </c>
      <c r="Z22" s="67">
        <v>25</v>
      </c>
      <c r="AA22" s="46"/>
      <c r="AB22" s="136"/>
      <c r="AC22" s="66"/>
      <c r="AD22" s="67"/>
      <c r="AE22" s="67"/>
      <c r="AF22" s="67"/>
      <c r="AG22" s="70"/>
      <c r="AH22" s="68"/>
      <c r="AI22" s="67"/>
      <c r="AJ22" s="66"/>
      <c r="AK22" s="67"/>
      <c r="AL22" s="67"/>
      <c r="AM22" s="67"/>
      <c r="AN22" s="70"/>
      <c r="AO22" s="68"/>
      <c r="AP22" s="67"/>
      <c r="AQ22" s="66"/>
      <c r="AR22" s="67"/>
      <c r="AS22" s="67"/>
      <c r="AT22" s="67"/>
      <c r="AU22" s="70"/>
      <c r="AV22" s="68"/>
      <c r="AW22" s="67"/>
      <c r="AX22" s="66"/>
      <c r="AY22" s="67"/>
      <c r="AZ22" s="67"/>
      <c r="BA22" s="67"/>
      <c r="BB22" s="70"/>
      <c r="BC22" s="68"/>
      <c r="BD22" s="67"/>
      <c r="BE22" s="66"/>
      <c r="BF22" s="67"/>
      <c r="BG22" s="67"/>
      <c r="BH22" s="67"/>
      <c r="BI22" s="70"/>
      <c r="BJ22" s="68"/>
      <c r="BK22" s="67"/>
      <c r="BL22" s="66"/>
      <c r="BM22" s="67"/>
      <c r="BN22" s="67"/>
      <c r="BO22" s="67"/>
      <c r="BP22" s="70"/>
      <c r="BQ22" s="242"/>
      <c r="BR22" s="67"/>
    </row>
    <row r="23" spans="1:70" s="181" customFormat="1" ht="27.75" customHeight="1">
      <c r="A23" s="137" t="s">
        <v>424</v>
      </c>
      <c r="B23" s="138" t="s">
        <v>51</v>
      </c>
      <c r="C23" s="139"/>
      <c r="D23" s="140"/>
      <c r="E23" s="140">
        <v>2</v>
      </c>
      <c r="F23" s="140"/>
      <c r="G23" s="140"/>
      <c r="H23" s="140"/>
      <c r="I23" s="141"/>
      <c r="J23" s="140"/>
      <c r="K23" s="66">
        <f>L23+N23</f>
        <v>150</v>
      </c>
      <c r="L23" s="67">
        <f>R23+W23</f>
        <v>50</v>
      </c>
      <c r="M23" s="140"/>
      <c r="N23" s="66">
        <f>O23+P23+Q23</f>
        <v>100</v>
      </c>
      <c r="O23" s="142">
        <v>50</v>
      </c>
      <c r="P23" s="142">
        <v>50</v>
      </c>
      <c r="Q23" s="213"/>
      <c r="R23" s="139">
        <v>17</v>
      </c>
      <c r="S23" s="142" t="s">
        <v>224</v>
      </c>
      <c r="T23" s="144">
        <v>17</v>
      </c>
      <c r="U23" s="144">
        <v>17</v>
      </c>
      <c r="V23" s="141"/>
      <c r="W23" s="140">
        <v>33</v>
      </c>
      <c r="X23" s="142">
        <v>66</v>
      </c>
      <c r="Y23" s="144">
        <v>33</v>
      </c>
      <c r="Z23" s="144">
        <v>33</v>
      </c>
      <c r="AA23" s="47"/>
      <c r="AB23" s="179"/>
      <c r="AC23" s="196"/>
      <c r="AD23" s="183"/>
      <c r="AE23" s="183"/>
      <c r="AF23" s="183"/>
      <c r="AG23" s="182"/>
      <c r="AH23" s="184"/>
      <c r="AI23" s="183"/>
      <c r="AJ23" s="196"/>
      <c r="AK23" s="183"/>
      <c r="AL23" s="183"/>
      <c r="AM23" s="183"/>
      <c r="AN23" s="182"/>
      <c r="AO23" s="184"/>
      <c r="AP23" s="183"/>
      <c r="AQ23" s="196"/>
      <c r="AR23" s="183"/>
      <c r="AS23" s="183"/>
      <c r="AT23" s="183"/>
      <c r="AU23" s="182"/>
      <c r="AV23" s="184"/>
      <c r="AW23" s="183"/>
      <c r="AX23" s="196"/>
      <c r="AY23" s="183"/>
      <c r="AZ23" s="183"/>
      <c r="BA23" s="183"/>
      <c r="BB23" s="182"/>
      <c r="BC23" s="184"/>
      <c r="BD23" s="183"/>
      <c r="BE23" s="196"/>
      <c r="BF23" s="183"/>
      <c r="BG23" s="183"/>
      <c r="BH23" s="183"/>
      <c r="BI23" s="182"/>
      <c r="BJ23" s="184"/>
      <c r="BK23" s="183"/>
      <c r="BL23" s="196"/>
      <c r="BM23" s="183"/>
      <c r="BN23" s="183"/>
      <c r="BO23" s="183"/>
      <c r="BP23" s="182"/>
      <c r="BQ23" s="265"/>
      <c r="BR23" s="183"/>
    </row>
    <row r="24" spans="1:70" ht="24.75" customHeight="1">
      <c r="A24" s="137" t="s">
        <v>487</v>
      </c>
      <c r="B24" s="138" t="s">
        <v>258</v>
      </c>
      <c r="C24" s="139">
        <v>2</v>
      </c>
      <c r="D24" s="140"/>
      <c r="E24" s="140"/>
      <c r="F24" s="140"/>
      <c r="G24" s="140"/>
      <c r="H24" s="140"/>
      <c r="I24" s="141"/>
      <c r="J24" s="140"/>
      <c r="K24" s="66">
        <f>L24+N24</f>
        <v>176</v>
      </c>
      <c r="L24" s="67">
        <f>R24+W24</f>
        <v>59</v>
      </c>
      <c r="M24" s="140"/>
      <c r="N24" s="66">
        <f>O24+P24+Q24</f>
        <v>117</v>
      </c>
      <c r="O24" s="142">
        <v>91</v>
      </c>
      <c r="P24" s="142">
        <v>26</v>
      </c>
      <c r="Q24" s="213"/>
      <c r="R24" s="139">
        <v>26</v>
      </c>
      <c r="S24" s="142">
        <v>51</v>
      </c>
      <c r="T24" s="144">
        <v>39</v>
      </c>
      <c r="U24" s="144">
        <v>12</v>
      </c>
      <c r="V24" s="141"/>
      <c r="W24" s="140">
        <v>33</v>
      </c>
      <c r="X24" s="142">
        <v>66</v>
      </c>
      <c r="Y24" s="144">
        <v>52</v>
      </c>
      <c r="Z24" s="144">
        <v>14</v>
      </c>
      <c r="AA24" s="47"/>
      <c r="AB24" s="136"/>
      <c r="AC24" s="66"/>
      <c r="AD24" s="67"/>
      <c r="AE24" s="67"/>
      <c r="AF24" s="67"/>
      <c r="AG24" s="70"/>
      <c r="AH24" s="68"/>
      <c r="AI24" s="67"/>
      <c r="AJ24" s="66"/>
      <c r="AK24" s="67"/>
      <c r="AL24" s="67"/>
      <c r="AM24" s="67"/>
      <c r="AN24" s="70"/>
      <c r="AO24" s="68"/>
      <c r="AP24" s="67"/>
      <c r="AQ24" s="66"/>
      <c r="AR24" s="67"/>
      <c r="AS24" s="67"/>
      <c r="AT24" s="67"/>
      <c r="AU24" s="70"/>
      <c r="AV24" s="68"/>
      <c r="AW24" s="67"/>
      <c r="AX24" s="66"/>
      <c r="AY24" s="67"/>
      <c r="AZ24" s="67"/>
      <c r="BA24" s="67"/>
      <c r="BB24" s="70"/>
      <c r="BC24" s="68"/>
      <c r="BD24" s="67"/>
      <c r="BE24" s="66"/>
      <c r="BF24" s="67"/>
      <c r="BG24" s="67"/>
      <c r="BH24" s="67"/>
      <c r="BI24" s="70"/>
      <c r="BJ24" s="68"/>
      <c r="BK24" s="67"/>
      <c r="BL24" s="66"/>
      <c r="BM24" s="67"/>
      <c r="BN24" s="67"/>
      <c r="BO24" s="67"/>
      <c r="BP24" s="70"/>
      <c r="BQ24" s="149"/>
      <c r="BR24" s="149"/>
    </row>
    <row r="25" spans="1:70" ht="30" customHeight="1" thickBot="1">
      <c r="A25" s="137" t="s">
        <v>542</v>
      </c>
      <c r="B25" s="138" t="s">
        <v>425</v>
      </c>
      <c r="C25" s="139">
        <v>2</v>
      </c>
      <c r="D25" s="140"/>
      <c r="E25" s="140"/>
      <c r="F25" s="140"/>
      <c r="G25" s="140"/>
      <c r="H25" s="140"/>
      <c r="I25" s="141"/>
      <c r="J25" s="140"/>
      <c r="K25" s="66">
        <f>L25+N25</f>
        <v>117</v>
      </c>
      <c r="L25" s="67">
        <f>R25+W25</f>
        <v>39</v>
      </c>
      <c r="M25" s="140"/>
      <c r="N25" s="66">
        <f>O25+P25+Q25</f>
        <v>78</v>
      </c>
      <c r="O25" s="142" t="s">
        <v>247</v>
      </c>
      <c r="P25" s="142"/>
      <c r="Q25" s="213"/>
      <c r="R25" s="139">
        <v>17</v>
      </c>
      <c r="S25" s="142" t="s">
        <v>224</v>
      </c>
      <c r="T25" s="144">
        <v>34</v>
      </c>
      <c r="U25" s="144"/>
      <c r="V25" s="141"/>
      <c r="W25" s="67">
        <v>22</v>
      </c>
      <c r="X25" s="66" t="s">
        <v>234</v>
      </c>
      <c r="Y25" s="69">
        <v>44</v>
      </c>
      <c r="Z25" s="144"/>
      <c r="AA25" s="47"/>
      <c r="AB25" s="179"/>
      <c r="AC25" s="196"/>
      <c r="AD25" s="183"/>
      <c r="AE25" s="183"/>
      <c r="AF25" s="183"/>
      <c r="AG25" s="182"/>
      <c r="AH25" s="184"/>
      <c r="AI25" s="183"/>
      <c r="AJ25" s="196"/>
      <c r="AK25" s="183"/>
      <c r="AL25" s="183"/>
      <c r="AM25" s="183"/>
      <c r="AN25" s="182"/>
      <c r="AO25" s="184"/>
      <c r="AP25" s="183"/>
      <c r="AQ25" s="196"/>
      <c r="AR25" s="183"/>
      <c r="AS25" s="183"/>
      <c r="AT25" s="183"/>
      <c r="AU25" s="182"/>
      <c r="AV25" s="184"/>
      <c r="AW25" s="183"/>
      <c r="AX25" s="196"/>
      <c r="AY25" s="183"/>
      <c r="AZ25" s="183"/>
      <c r="BA25" s="183"/>
      <c r="BB25" s="182"/>
      <c r="BC25" s="184"/>
      <c r="BD25" s="183"/>
      <c r="BE25" s="196"/>
      <c r="BF25" s="183"/>
      <c r="BG25" s="183"/>
      <c r="BH25" s="183"/>
      <c r="BI25" s="182"/>
      <c r="BJ25" s="184"/>
      <c r="BK25" s="183"/>
      <c r="BL25" s="196"/>
      <c r="BM25" s="183"/>
      <c r="BN25" s="183"/>
      <c r="BO25" s="183"/>
      <c r="BP25" s="182"/>
      <c r="BQ25" s="243" t="s">
        <v>250</v>
      </c>
      <c r="BR25" s="149"/>
    </row>
    <row r="26" spans="1:70" ht="34.5" customHeight="1" thickBot="1">
      <c r="A26" s="153" t="s">
        <v>259</v>
      </c>
      <c r="B26" s="154" t="s">
        <v>260</v>
      </c>
      <c r="C26" s="152">
        <f>C27+C33+C36</f>
        <v>10</v>
      </c>
      <c r="D26" s="152">
        <f>D27+D33+D36</f>
        <v>5</v>
      </c>
      <c r="E26" s="152">
        <f>E27+E33+E36</f>
        <v>25</v>
      </c>
      <c r="F26" s="153"/>
      <c r="G26" s="153"/>
      <c r="H26" s="153"/>
      <c r="I26" s="151"/>
      <c r="J26" s="153"/>
      <c r="K26" s="153">
        <f>K27+K33+K36</f>
        <v>3371</v>
      </c>
      <c r="L26" s="153">
        <f aca="true" t="shared" si="7" ref="L26:BP26">L27+L33+L36</f>
        <v>1219</v>
      </c>
      <c r="M26" s="153">
        <f t="shared" si="7"/>
        <v>0</v>
      </c>
      <c r="N26" s="153">
        <f t="shared" si="7"/>
        <v>3168</v>
      </c>
      <c r="O26" s="153">
        <f t="shared" si="7"/>
        <v>1610</v>
      </c>
      <c r="P26" s="153">
        <f t="shared" si="7"/>
        <v>1498</v>
      </c>
      <c r="Q26" s="235">
        <f t="shared" si="7"/>
        <v>60</v>
      </c>
      <c r="R26" s="152">
        <f t="shared" si="7"/>
        <v>0</v>
      </c>
      <c r="S26" s="153">
        <f t="shared" si="7"/>
        <v>0</v>
      </c>
      <c r="T26" s="153">
        <f t="shared" si="7"/>
        <v>0</v>
      </c>
      <c r="U26" s="153">
        <f t="shared" si="7"/>
        <v>0</v>
      </c>
      <c r="V26" s="153">
        <f t="shared" si="7"/>
        <v>0</v>
      </c>
      <c r="W26" s="153">
        <f t="shared" si="7"/>
        <v>0</v>
      </c>
      <c r="X26" s="153">
        <f t="shared" si="7"/>
        <v>0</v>
      </c>
      <c r="Y26" s="153">
        <f t="shared" si="7"/>
        <v>0</v>
      </c>
      <c r="Z26" s="153">
        <f t="shared" si="7"/>
        <v>0</v>
      </c>
      <c r="AA26" s="151">
        <f t="shared" si="7"/>
        <v>0</v>
      </c>
      <c r="AB26" s="152">
        <f t="shared" si="7"/>
        <v>234</v>
      </c>
      <c r="AC26" s="153">
        <f t="shared" si="7"/>
        <v>576</v>
      </c>
      <c r="AD26" s="153">
        <f t="shared" si="7"/>
        <v>298</v>
      </c>
      <c r="AE26" s="153">
        <f t="shared" si="7"/>
        <v>278</v>
      </c>
      <c r="AF26" s="153">
        <f t="shared" si="7"/>
        <v>0</v>
      </c>
      <c r="AG26" s="153">
        <f t="shared" si="7"/>
        <v>0</v>
      </c>
      <c r="AH26" s="153">
        <f t="shared" si="7"/>
        <v>166</v>
      </c>
      <c r="AI26" s="153">
        <f t="shared" si="7"/>
        <v>294</v>
      </c>
      <c r="AJ26" s="153">
        <f t="shared" si="7"/>
        <v>756</v>
      </c>
      <c r="AK26" s="153">
        <f t="shared" si="7"/>
        <v>397</v>
      </c>
      <c r="AL26" s="153">
        <f t="shared" si="7"/>
        <v>359</v>
      </c>
      <c r="AM26" s="153">
        <f t="shared" si="7"/>
        <v>0</v>
      </c>
      <c r="AN26" s="151">
        <f t="shared" si="7"/>
        <v>0</v>
      </c>
      <c r="AO26" s="152">
        <f t="shared" si="7"/>
        <v>116</v>
      </c>
      <c r="AP26" s="153">
        <f t="shared" si="7"/>
        <v>144</v>
      </c>
      <c r="AQ26" s="153">
        <f t="shared" si="7"/>
        <v>432</v>
      </c>
      <c r="AR26" s="153">
        <f t="shared" si="7"/>
        <v>222</v>
      </c>
      <c r="AS26" s="153">
        <f t="shared" si="7"/>
        <v>180</v>
      </c>
      <c r="AT26" s="153">
        <f t="shared" si="7"/>
        <v>0</v>
      </c>
      <c r="AU26" s="153">
        <f t="shared" si="7"/>
        <v>30</v>
      </c>
      <c r="AV26" s="153">
        <f t="shared" si="7"/>
        <v>76</v>
      </c>
      <c r="AW26" s="153">
        <f t="shared" si="7"/>
        <v>228</v>
      </c>
      <c r="AX26" s="153">
        <f t="shared" si="7"/>
        <v>612</v>
      </c>
      <c r="AY26" s="153">
        <f t="shared" si="7"/>
        <v>324</v>
      </c>
      <c r="AZ26" s="153">
        <f t="shared" si="7"/>
        <v>258</v>
      </c>
      <c r="BA26" s="153">
        <f t="shared" si="7"/>
        <v>0</v>
      </c>
      <c r="BB26" s="151">
        <f t="shared" si="7"/>
        <v>30</v>
      </c>
      <c r="BC26" s="152">
        <f t="shared" si="7"/>
        <v>52</v>
      </c>
      <c r="BD26" s="153">
        <f t="shared" si="7"/>
        <v>152</v>
      </c>
      <c r="BE26" s="153">
        <f t="shared" si="7"/>
        <v>414</v>
      </c>
      <c r="BF26" s="153">
        <f t="shared" si="7"/>
        <v>199</v>
      </c>
      <c r="BG26" s="153">
        <f t="shared" si="7"/>
        <v>215</v>
      </c>
      <c r="BH26" s="153">
        <f t="shared" si="7"/>
        <v>0</v>
      </c>
      <c r="BI26" s="153">
        <f t="shared" si="7"/>
        <v>0</v>
      </c>
      <c r="BJ26" s="153">
        <f t="shared" si="7"/>
        <v>158</v>
      </c>
      <c r="BK26" s="153">
        <f t="shared" si="7"/>
        <v>145</v>
      </c>
      <c r="BL26" s="153">
        <f t="shared" si="7"/>
        <v>378</v>
      </c>
      <c r="BM26" s="153">
        <f t="shared" si="7"/>
        <v>170</v>
      </c>
      <c r="BN26" s="153">
        <f t="shared" si="7"/>
        <v>208</v>
      </c>
      <c r="BO26" s="153">
        <f t="shared" si="7"/>
        <v>0</v>
      </c>
      <c r="BP26" s="151">
        <f t="shared" si="7"/>
        <v>0</v>
      </c>
      <c r="BQ26" s="241" t="e">
        <f>BQ27+BQ33+BQ36</f>
        <v>#REF!</v>
      </c>
      <c r="BR26" s="153" t="e">
        <f>BR27+BR33+BR36</f>
        <v>#REF!</v>
      </c>
    </row>
    <row r="27" spans="1:70" ht="23.25" customHeight="1" thickBot="1">
      <c r="A27" s="153" t="s">
        <v>56</v>
      </c>
      <c r="B27" s="154" t="s">
        <v>57</v>
      </c>
      <c r="C27" s="152">
        <v>0</v>
      </c>
      <c r="D27" s="153">
        <v>5</v>
      </c>
      <c r="E27" s="153">
        <v>7</v>
      </c>
      <c r="F27" s="153"/>
      <c r="G27" s="153"/>
      <c r="H27" s="153"/>
      <c r="I27" s="151"/>
      <c r="J27" s="153"/>
      <c r="K27" s="153">
        <f>K28+K29+K30+K31+K32</f>
        <v>760</v>
      </c>
      <c r="L27" s="153">
        <f aca="true" t="shared" si="8" ref="L27:BP27">L28+L29+L30+L31+L32</f>
        <v>261</v>
      </c>
      <c r="M27" s="153">
        <f t="shared" si="8"/>
        <v>0</v>
      </c>
      <c r="N27" s="153">
        <f t="shared" si="8"/>
        <v>499</v>
      </c>
      <c r="O27" s="153">
        <f t="shared" si="8"/>
        <v>141</v>
      </c>
      <c r="P27" s="153">
        <f t="shared" si="8"/>
        <v>358</v>
      </c>
      <c r="Q27" s="235">
        <f t="shared" si="8"/>
        <v>0</v>
      </c>
      <c r="R27" s="152">
        <f t="shared" si="8"/>
        <v>0</v>
      </c>
      <c r="S27" s="153">
        <f t="shared" si="8"/>
        <v>0</v>
      </c>
      <c r="T27" s="153">
        <f t="shared" si="8"/>
        <v>0</v>
      </c>
      <c r="U27" s="153">
        <f t="shared" si="8"/>
        <v>0</v>
      </c>
      <c r="V27" s="153">
        <f t="shared" si="8"/>
        <v>0</v>
      </c>
      <c r="W27" s="153">
        <f t="shared" si="8"/>
        <v>0</v>
      </c>
      <c r="X27" s="153">
        <f t="shared" si="8"/>
        <v>0</v>
      </c>
      <c r="Y27" s="153">
        <f t="shared" si="8"/>
        <v>0</v>
      </c>
      <c r="Z27" s="153">
        <f t="shared" si="8"/>
        <v>0</v>
      </c>
      <c r="AA27" s="151">
        <f t="shared" si="8"/>
        <v>0</v>
      </c>
      <c r="AB27" s="152">
        <f t="shared" si="8"/>
        <v>60</v>
      </c>
      <c r="AC27" s="153">
        <f t="shared" si="8"/>
        <v>112</v>
      </c>
      <c r="AD27" s="153">
        <f t="shared" si="8"/>
        <v>48</v>
      </c>
      <c r="AE27" s="153">
        <f t="shared" si="8"/>
        <v>64</v>
      </c>
      <c r="AF27" s="153">
        <f t="shared" si="8"/>
        <v>0</v>
      </c>
      <c r="AG27" s="153">
        <f t="shared" si="8"/>
        <v>0</v>
      </c>
      <c r="AH27" s="153">
        <f t="shared" si="8"/>
        <v>152</v>
      </c>
      <c r="AI27" s="153">
        <f t="shared" si="8"/>
        <v>52</v>
      </c>
      <c r="AJ27" s="153">
        <f t="shared" si="8"/>
        <v>84</v>
      </c>
      <c r="AK27" s="153">
        <f t="shared" si="8"/>
        <v>0</v>
      </c>
      <c r="AL27" s="153">
        <f t="shared" si="8"/>
        <v>84</v>
      </c>
      <c r="AM27" s="153">
        <f t="shared" si="8"/>
        <v>0</v>
      </c>
      <c r="AN27" s="151">
        <f t="shared" si="8"/>
        <v>0</v>
      </c>
      <c r="AO27" s="152">
        <f t="shared" si="8"/>
        <v>108</v>
      </c>
      <c r="AP27" s="153">
        <f t="shared" si="8"/>
        <v>46</v>
      </c>
      <c r="AQ27" s="153">
        <f t="shared" si="8"/>
        <v>96</v>
      </c>
      <c r="AR27" s="153">
        <f t="shared" si="8"/>
        <v>48</v>
      </c>
      <c r="AS27" s="153">
        <f t="shared" si="8"/>
        <v>48</v>
      </c>
      <c r="AT27" s="153">
        <f t="shared" si="8"/>
        <v>0</v>
      </c>
      <c r="AU27" s="153">
        <f t="shared" si="8"/>
        <v>0</v>
      </c>
      <c r="AV27" s="153">
        <f t="shared" si="8"/>
        <v>76</v>
      </c>
      <c r="AW27" s="153">
        <f t="shared" si="8"/>
        <v>55</v>
      </c>
      <c r="AX27" s="153">
        <f t="shared" si="8"/>
        <v>119</v>
      </c>
      <c r="AY27" s="153">
        <f t="shared" si="8"/>
        <v>43</v>
      </c>
      <c r="AZ27" s="153">
        <f t="shared" si="8"/>
        <v>76</v>
      </c>
      <c r="BA27" s="153">
        <f t="shared" si="8"/>
        <v>0</v>
      </c>
      <c r="BB27" s="151">
        <f t="shared" si="8"/>
        <v>0</v>
      </c>
      <c r="BC27" s="152">
        <f t="shared" si="8"/>
        <v>52</v>
      </c>
      <c r="BD27" s="153">
        <f t="shared" si="8"/>
        <v>25</v>
      </c>
      <c r="BE27" s="153">
        <f t="shared" si="8"/>
        <v>46</v>
      </c>
      <c r="BF27" s="153">
        <f t="shared" si="8"/>
        <v>0</v>
      </c>
      <c r="BG27" s="153">
        <f t="shared" si="8"/>
        <v>46</v>
      </c>
      <c r="BH27" s="153">
        <f t="shared" si="8"/>
        <v>0</v>
      </c>
      <c r="BI27" s="153">
        <f t="shared" si="8"/>
        <v>0</v>
      </c>
      <c r="BJ27" s="153">
        <f t="shared" si="8"/>
        <v>36</v>
      </c>
      <c r="BK27" s="153">
        <f t="shared" si="8"/>
        <v>23</v>
      </c>
      <c r="BL27" s="153">
        <f t="shared" si="8"/>
        <v>42</v>
      </c>
      <c r="BM27" s="153">
        <f t="shared" si="8"/>
        <v>2</v>
      </c>
      <c r="BN27" s="153">
        <f t="shared" si="8"/>
        <v>40</v>
      </c>
      <c r="BO27" s="153">
        <f t="shared" si="8"/>
        <v>0</v>
      </c>
      <c r="BP27" s="151">
        <f t="shared" si="8"/>
        <v>0</v>
      </c>
      <c r="BQ27" s="241">
        <f>BQ28+BQ29+BQ30+BQ31+BQ32</f>
        <v>0</v>
      </c>
      <c r="BR27" s="153">
        <f>BR28+BR29+BR30+BR31+BR32</f>
        <v>0</v>
      </c>
    </row>
    <row r="28" spans="1:70" ht="17.25" customHeight="1">
      <c r="A28" s="134" t="s">
        <v>60</v>
      </c>
      <c r="B28" s="135" t="s">
        <v>61</v>
      </c>
      <c r="C28" s="136"/>
      <c r="D28" s="67"/>
      <c r="E28" s="140">
        <v>5</v>
      </c>
      <c r="F28" s="67"/>
      <c r="G28" s="67"/>
      <c r="H28" s="67"/>
      <c r="I28" s="70"/>
      <c r="J28" s="67"/>
      <c r="K28" s="66">
        <f>L28+N28</f>
        <v>66</v>
      </c>
      <c r="L28" s="67">
        <f>AB28+AI28+AP28+AW28+BD28+BK28</f>
        <v>18</v>
      </c>
      <c r="M28" s="67"/>
      <c r="N28" s="66">
        <f>O28+P28+Q28</f>
        <v>48</v>
      </c>
      <c r="O28" s="66">
        <v>48</v>
      </c>
      <c r="P28" s="66"/>
      <c r="Q28" s="232"/>
      <c r="R28" s="136"/>
      <c r="S28" s="66"/>
      <c r="T28" s="67"/>
      <c r="U28" s="67"/>
      <c r="V28" s="70"/>
      <c r="W28" s="67"/>
      <c r="X28" s="66"/>
      <c r="Y28" s="67"/>
      <c r="Z28" s="67"/>
      <c r="AA28" s="70"/>
      <c r="AB28" s="136"/>
      <c r="AC28" s="66"/>
      <c r="AD28" s="67"/>
      <c r="AE28" s="67"/>
      <c r="AF28" s="67"/>
      <c r="AG28" s="70"/>
      <c r="AH28" s="68"/>
      <c r="AI28" s="67"/>
      <c r="AJ28" s="66"/>
      <c r="AK28" s="67"/>
      <c r="AL28" s="67"/>
      <c r="AM28" s="67"/>
      <c r="AN28" s="70"/>
      <c r="AO28" s="68" t="s">
        <v>244</v>
      </c>
      <c r="AP28" s="67">
        <v>18</v>
      </c>
      <c r="AQ28" s="66">
        <v>48</v>
      </c>
      <c r="AR28" s="69">
        <v>48</v>
      </c>
      <c r="AS28" s="67"/>
      <c r="AT28" s="67"/>
      <c r="AU28" s="70"/>
      <c r="AV28" s="68"/>
      <c r="AW28" s="67"/>
      <c r="AX28" s="66"/>
      <c r="AY28" s="67"/>
      <c r="AZ28" s="67"/>
      <c r="BA28" s="67"/>
      <c r="BB28" s="70"/>
      <c r="BC28" s="68"/>
      <c r="BD28" s="67"/>
      <c r="BE28" s="66"/>
      <c r="BF28" s="67"/>
      <c r="BG28" s="67"/>
      <c r="BH28" s="67"/>
      <c r="BI28" s="70"/>
      <c r="BJ28" s="68"/>
      <c r="BK28" s="67"/>
      <c r="BL28" s="66"/>
      <c r="BM28" s="67"/>
      <c r="BN28" s="67"/>
      <c r="BO28" s="67"/>
      <c r="BP28" s="70"/>
      <c r="BQ28" s="242"/>
      <c r="BR28" s="67"/>
    </row>
    <row r="29" spans="1:70" s="160" customFormat="1" ht="19.5" customHeight="1">
      <c r="A29" s="137" t="s">
        <v>62</v>
      </c>
      <c r="B29" s="138" t="s">
        <v>63</v>
      </c>
      <c r="C29" s="139"/>
      <c r="D29" s="140"/>
      <c r="E29" s="140">
        <v>3</v>
      </c>
      <c r="F29" s="140"/>
      <c r="G29" s="140"/>
      <c r="H29" s="140"/>
      <c r="I29" s="141"/>
      <c r="J29" s="140"/>
      <c r="K29" s="66">
        <f>L29+N29</f>
        <v>72</v>
      </c>
      <c r="L29" s="67">
        <f>AB29+AI29+AP29+AW29+BD29+BK29</f>
        <v>24</v>
      </c>
      <c r="M29" s="140"/>
      <c r="N29" s="66">
        <f>O29+P29+Q29</f>
        <v>48</v>
      </c>
      <c r="O29" s="142">
        <v>48</v>
      </c>
      <c r="P29" s="142"/>
      <c r="Q29" s="213"/>
      <c r="R29" s="139"/>
      <c r="S29" s="142"/>
      <c r="T29" s="140"/>
      <c r="U29" s="140"/>
      <c r="V29" s="141"/>
      <c r="W29" s="140"/>
      <c r="X29" s="142"/>
      <c r="Y29" s="140"/>
      <c r="Z29" s="140"/>
      <c r="AA29" s="141"/>
      <c r="AB29" s="139">
        <v>24</v>
      </c>
      <c r="AC29" s="142">
        <v>48</v>
      </c>
      <c r="AD29" s="144">
        <v>48</v>
      </c>
      <c r="AE29" s="140"/>
      <c r="AF29" s="140"/>
      <c r="AG29" s="141"/>
      <c r="AH29" s="143"/>
      <c r="AI29" s="140"/>
      <c r="AJ29" s="142"/>
      <c r="AK29" s="140"/>
      <c r="AL29" s="140"/>
      <c r="AM29" s="140"/>
      <c r="AN29" s="141"/>
      <c r="AO29" s="143"/>
      <c r="AP29" s="140"/>
      <c r="AQ29" s="142"/>
      <c r="AR29" s="140"/>
      <c r="AS29" s="140"/>
      <c r="AT29" s="140"/>
      <c r="AU29" s="141"/>
      <c r="AV29" s="143"/>
      <c r="AW29" s="140"/>
      <c r="AX29" s="142"/>
      <c r="AY29" s="140"/>
      <c r="AZ29" s="140"/>
      <c r="BA29" s="140"/>
      <c r="BB29" s="141"/>
      <c r="BC29" s="143"/>
      <c r="BD29" s="140"/>
      <c r="BE29" s="142"/>
      <c r="BF29" s="140"/>
      <c r="BG29" s="140"/>
      <c r="BH29" s="140"/>
      <c r="BI29" s="141"/>
      <c r="BJ29" s="143"/>
      <c r="BK29" s="140"/>
      <c r="BL29" s="142"/>
      <c r="BM29" s="140"/>
      <c r="BN29" s="140"/>
      <c r="BO29" s="140"/>
      <c r="BP29" s="141"/>
      <c r="BQ29" s="214"/>
      <c r="BR29" s="140"/>
    </row>
    <row r="30" spans="1:70" ht="18.75" customHeight="1">
      <c r="A30" s="134" t="s">
        <v>64</v>
      </c>
      <c r="B30" s="135" t="s">
        <v>494</v>
      </c>
      <c r="C30" s="136"/>
      <c r="D30" s="67"/>
      <c r="E30" s="140">
        <v>6</v>
      </c>
      <c r="F30" s="140"/>
      <c r="G30" s="140"/>
      <c r="H30" s="140"/>
      <c r="I30" s="141"/>
      <c r="J30" s="140"/>
      <c r="K30" s="66">
        <f>L30+N30</f>
        <v>68</v>
      </c>
      <c r="L30" s="67">
        <f>AB30+AI30+AP30+AW30+BD30+BK30</f>
        <v>17</v>
      </c>
      <c r="M30" s="140"/>
      <c r="N30" s="66">
        <f>O30+P30+Q30</f>
        <v>51</v>
      </c>
      <c r="O30" s="142">
        <v>43</v>
      </c>
      <c r="P30" s="142">
        <v>8</v>
      </c>
      <c r="Q30" s="213"/>
      <c r="R30" s="139"/>
      <c r="S30" s="142"/>
      <c r="T30" s="140"/>
      <c r="U30" s="140"/>
      <c r="V30" s="141"/>
      <c r="W30" s="140"/>
      <c r="X30" s="142"/>
      <c r="Y30" s="140"/>
      <c r="Z30" s="140"/>
      <c r="AA30" s="141"/>
      <c r="AB30" s="139"/>
      <c r="AC30" s="142"/>
      <c r="AD30" s="140"/>
      <c r="AE30" s="140"/>
      <c r="AF30" s="140"/>
      <c r="AG30" s="141"/>
      <c r="AH30" s="143" t="s">
        <v>243</v>
      </c>
      <c r="AI30" s="140"/>
      <c r="AJ30" s="142"/>
      <c r="AK30" s="144"/>
      <c r="AL30" s="144"/>
      <c r="AM30" s="140"/>
      <c r="AN30" s="141"/>
      <c r="AO30" s="143"/>
      <c r="AP30" s="140"/>
      <c r="AQ30" s="142"/>
      <c r="AR30" s="144"/>
      <c r="AS30" s="144"/>
      <c r="AT30" s="67"/>
      <c r="AU30" s="70"/>
      <c r="AV30" s="68"/>
      <c r="AW30" s="67">
        <v>17</v>
      </c>
      <c r="AX30" s="66">
        <v>51</v>
      </c>
      <c r="AY30" s="67">
        <v>43</v>
      </c>
      <c r="AZ30" s="69">
        <v>8</v>
      </c>
      <c r="BA30" s="67"/>
      <c r="BB30" s="70"/>
      <c r="BC30" s="68"/>
      <c r="BD30" s="67"/>
      <c r="BE30" s="66"/>
      <c r="BF30" s="67"/>
      <c r="BG30" s="69"/>
      <c r="BH30" s="67"/>
      <c r="BI30" s="70"/>
      <c r="BJ30" s="68"/>
      <c r="BK30" s="67"/>
      <c r="BL30" s="66"/>
      <c r="BM30" s="67"/>
      <c r="BN30" s="69"/>
      <c r="BO30" s="67"/>
      <c r="BP30" s="70"/>
      <c r="BQ30" s="242"/>
      <c r="BR30" s="67"/>
    </row>
    <row r="31" spans="1:70" s="160" customFormat="1" ht="19.5" customHeight="1">
      <c r="A31" s="137" t="s">
        <v>493</v>
      </c>
      <c r="B31" s="138" t="s">
        <v>65</v>
      </c>
      <c r="C31" s="139"/>
      <c r="D31" s="140"/>
      <c r="E31" s="140">
        <v>468</v>
      </c>
      <c r="F31" s="140"/>
      <c r="G31" s="140"/>
      <c r="H31" s="140"/>
      <c r="I31" s="141"/>
      <c r="J31" s="140"/>
      <c r="K31" s="66">
        <f>L31+N31</f>
        <v>202</v>
      </c>
      <c r="L31" s="67">
        <f>AB31+AI31+AP31+AW31+BD31+BK31</f>
        <v>26</v>
      </c>
      <c r="M31" s="140"/>
      <c r="N31" s="66">
        <f>O31+P31+Q31</f>
        <v>176</v>
      </c>
      <c r="O31" s="142"/>
      <c r="P31" s="142">
        <v>176</v>
      </c>
      <c r="Q31" s="213"/>
      <c r="R31" s="179"/>
      <c r="S31" s="196"/>
      <c r="T31" s="183"/>
      <c r="U31" s="183"/>
      <c r="V31" s="182"/>
      <c r="W31" s="183"/>
      <c r="X31" s="196"/>
      <c r="Y31" s="183"/>
      <c r="Z31" s="183"/>
      <c r="AA31" s="182"/>
      <c r="AB31" s="139">
        <v>4</v>
      </c>
      <c r="AC31" s="142">
        <v>32</v>
      </c>
      <c r="AD31" s="140"/>
      <c r="AE31" s="144">
        <v>32</v>
      </c>
      <c r="AF31" s="140"/>
      <c r="AG31" s="141"/>
      <c r="AH31" s="184" t="s">
        <v>238</v>
      </c>
      <c r="AI31" s="140">
        <v>10</v>
      </c>
      <c r="AJ31" s="142">
        <v>42</v>
      </c>
      <c r="AK31" s="140"/>
      <c r="AL31" s="144">
        <v>42</v>
      </c>
      <c r="AM31" s="183"/>
      <c r="AN31" s="182"/>
      <c r="AO31" s="184" t="s">
        <v>115</v>
      </c>
      <c r="AP31" s="140">
        <v>4</v>
      </c>
      <c r="AQ31" s="142">
        <v>24</v>
      </c>
      <c r="AR31" s="140"/>
      <c r="AS31" s="144">
        <v>24</v>
      </c>
      <c r="AT31" s="140"/>
      <c r="AU31" s="141"/>
      <c r="AV31" s="143" t="s">
        <v>228</v>
      </c>
      <c r="AW31" s="140">
        <v>4</v>
      </c>
      <c r="AX31" s="142">
        <v>34</v>
      </c>
      <c r="AY31" s="140"/>
      <c r="AZ31" s="144">
        <v>34</v>
      </c>
      <c r="BA31" s="140"/>
      <c r="BB31" s="141"/>
      <c r="BC31" s="184" t="s">
        <v>123</v>
      </c>
      <c r="BD31" s="140">
        <v>2</v>
      </c>
      <c r="BE31" s="142">
        <v>23</v>
      </c>
      <c r="BF31" s="140"/>
      <c r="BG31" s="144">
        <v>23</v>
      </c>
      <c r="BH31" s="140"/>
      <c r="BI31" s="141"/>
      <c r="BJ31" s="184" t="s">
        <v>95</v>
      </c>
      <c r="BK31" s="140">
        <v>2</v>
      </c>
      <c r="BL31" s="142">
        <v>21</v>
      </c>
      <c r="BM31" s="140"/>
      <c r="BN31" s="144">
        <v>21</v>
      </c>
      <c r="BO31" s="67"/>
      <c r="BP31" s="70"/>
      <c r="BQ31" s="214"/>
      <c r="BR31" s="140"/>
    </row>
    <row r="32" spans="1:70" ht="18.75" customHeight="1" thickBot="1">
      <c r="A32" s="134" t="s">
        <v>68</v>
      </c>
      <c r="B32" s="178" t="s">
        <v>59</v>
      </c>
      <c r="C32" s="136"/>
      <c r="D32" s="67">
        <v>34567</v>
      </c>
      <c r="E32" s="140">
        <v>8</v>
      </c>
      <c r="F32" s="140"/>
      <c r="G32" s="140"/>
      <c r="H32" s="140"/>
      <c r="I32" s="141"/>
      <c r="J32" s="140"/>
      <c r="K32" s="66">
        <f>L32+N32</f>
        <v>352</v>
      </c>
      <c r="L32" s="67">
        <f>AB32+AI32+AP32+AW32+BD32+BK32</f>
        <v>176</v>
      </c>
      <c r="M32" s="140"/>
      <c r="N32" s="66">
        <f>O32+P32+Q32</f>
        <v>176</v>
      </c>
      <c r="O32" s="142">
        <v>2</v>
      </c>
      <c r="P32" s="142">
        <v>174</v>
      </c>
      <c r="Q32" s="213"/>
      <c r="R32" s="179"/>
      <c r="S32" s="196"/>
      <c r="T32" s="183"/>
      <c r="U32" s="183"/>
      <c r="V32" s="182"/>
      <c r="W32" s="183"/>
      <c r="X32" s="196"/>
      <c r="Y32" s="183"/>
      <c r="Z32" s="183"/>
      <c r="AA32" s="182"/>
      <c r="AB32" s="139">
        <v>32</v>
      </c>
      <c r="AC32" s="142">
        <v>32</v>
      </c>
      <c r="AD32" s="140"/>
      <c r="AE32" s="144">
        <v>32</v>
      </c>
      <c r="AF32" s="140"/>
      <c r="AG32" s="141"/>
      <c r="AH32" s="184" t="s">
        <v>238</v>
      </c>
      <c r="AI32" s="140">
        <v>42</v>
      </c>
      <c r="AJ32" s="142">
        <v>42</v>
      </c>
      <c r="AK32" s="140"/>
      <c r="AL32" s="144">
        <v>42</v>
      </c>
      <c r="AM32" s="183"/>
      <c r="AN32" s="182"/>
      <c r="AO32" s="184" t="s">
        <v>115</v>
      </c>
      <c r="AP32" s="140">
        <v>24</v>
      </c>
      <c r="AQ32" s="142">
        <v>24</v>
      </c>
      <c r="AR32" s="140"/>
      <c r="AS32" s="144">
        <v>24</v>
      </c>
      <c r="AT32" s="140"/>
      <c r="AU32" s="141"/>
      <c r="AV32" s="143" t="s">
        <v>228</v>
      </c>
      <c r="AW32" s="140">
        <v>34</v>
      </c>
      <c r="AX32" s="142">
        <v>34</v>
      </c>
      <c r="AY32" s="140"/>
      <c r="AZ32" s="144">
        <v>34</v>
      </c>
      <c r="BA32" s="140"/>
      <c r="BB32" s="141"/>
      <c r="BC32" s="184" t="s">
        <v>123</v>
      </c>
      <c r="BD32" s="140">
        <v>23</v>
      </c>
      <c r="BE32" s="142">
        <v>23</v>
      </c>
      <c r="BF32" s="140"/>
      <c r="BG32" s="144">
        <v>23</v>
      </c>
      <c r="BH32" s="140"/>
      <c r="BI32" s="141"/>
      <c r="BJ32" s="184" t="s">
        <v>95</v>
      </c>
      <c r="BK32" s="140">
        <v>21</v>
      </c>
      <c r="BL32" s="142">
        <v>21</v>
      </c>
      <c r="BM32" s="140">
        <v>2</v>
      </c>
      <c r="BN32" s="144">
        <v>19</v>
      </c>
      <c r="BO32" s="67"/>
      <c r="BP32" s="70"/>
      <c r="BQ32" s="242"/>
      <c r="BR32" s="67"/>
    </row>
    <row r="33" spans="1:70" ht="23.25" customHeight="1" thickBot="1">
      <c r="A33" s="153" t="s">
        <v>30</v>
      </c>
      <c r="B33" s="154" t="s">
        <v>31</v>
      </c>
      <c r="C33" s="152">
        <v>1</v>
      </c>
      <c r="D33" s="153">
        <v>0</v>
      </c>
      <c r="E33" s="153">
        <v>1</v>
      </c>
      <c r="F33" s="153"/>
      <c r="G33" s="153"/>
      <c r="H33" s="153"/>
      <c r="I33" s="151"/>
      <c r="J33" s="153"/>
      <c r="K33" s="153">
        <f>K34+K35</f>
        <v>190</v>
      </c>
      <c r="L33" s="153">
        <f aca="true" t="shared" si="9" ref="L33:BP33">L34+L35</f>
        <v>52</v>
      </c>
      <c r="M33" s="153">
        <f t="shared" si="9"/>
        <v>0</v>
      </c>
      <c r="N33" s="153">
        <f t="shared" si="9"/>
        <v>138</v>
      </c>
      <c r="O33" s="153">
        <f t="shared" si="9"/>
        <v>64</v>
      </c>
      <c r="P33" s="153">
        <f t="shared" si="9"/>
        <v>74</v>
      </c>
      <c r="Q33" s="235">
        <f t="shared" si="9"/>
        <v>0</v>
      </c>
      <c r="R33" s="152">
        <f t="shared" si="9"/>
        <v>0</v>
      </c>
      <c r="S33" s="153">
        <f t="shared" si="9"/>
        <v>0</v>
      </c>
      <c r="T33" s="153">
        <f t="shared" si="9"/>
        <v>0</v>
      </c>
      <c r="U33" s="153">
        <f t="shared" si="9"/>
        <v>0</v>
      </c>
      <c r="V33" s="153">
        <f t="shared" si="9"/>
        <v>0</v>
      </c>
      <c r="W33" s="153">
        <f t="shared" si="9"/>
        <v>0</v>
      </c>
      <c r="X33" s="153">
        <f t="shared" si="9"/>
        <v>0</v>
      </c>
      <c r="Y33" s="153">
        <f t="shared" si="9"/>
        <v>0</v>
      </c>
      <c r="Z33" s="153">
        <f t="shared" si="9"/>
        <v>0</v>
      </c>
      <c r="AA33" s="151">
        <f t="shared" si="9"/>
        <v>0</v>
      </c>
      <c r="AB33" s="152">
        <f t="shared" si="9"/>
        <v>38</v>
      </c>
      <c r="AC33" s="153">
        <f t="shared" si="9"/>
        <v>96</v>
      </c>
      <c r="AD33" s="153">
        <f t="shared" si="9"/>
        <v>46</v>
      </c>
      <c r="AE33" s="153">
        <f t="shared" si="9"/>
        <v>50</v>
      </c>
      <c r="AF33" s="153">
        <f t="shared" si="9"/>
        <v>0</v>
      </c>
      <c r="AG33" s="153">
        <f t="shared" si="9"/>
        <v>0</v>
      </c>
      <c r="AH33" s="153">
        <f t="shared" si="9"/>
        <v>0</v>
      </c>
      <c r="AI33" s="153">
        <f t="shared" si="9"/>
        <v>14</v>
      </c>
      <c r="AJ33" s="153">
        <f t="shared" si="9"/>
        <v>42</v>
      </c>
      <c r="AK33" s="153">
        <f t="shared" si="9"/>
        <v>18</v>
      </c>
      <c r="AL33" s="153">
        <f t="shared" si="9"/>
        <v>24</v>
      </c>
      <c r="AM33" s="153">
        <f t="shared" si="9"/>
        <v>0</v>
      </c>
      <c r="AN33" s="151">
        <f t="shared" si="9"/>
        <v>0</v>
      </c>
      <c r="AO33" s="152">
        <f t="shared" si="9"/>
        <v>0</v>
      </c>
      <c r="AP33" s="153">
        <f t="shared" si="9"/>
        <v>0</v>
      </c>
      <c r="AQ33" s="153">
        <f t="shared" si="9"/>
        <v>0</v>
      </c>
      <c r="AR33" s="153">
        <f t="shared" si="9"/>
        <v>0</v>
      </c>
      <c r="AS33" s="153">
        <f t="shared" si="9"/>
        <v>0</v>
      </c>
      <c r="AT33" s="153">
        <f t="shared" si="9"/>
        <v>0</v>
      </c>
      <c r="AU33" s="153">
        <f t="shared" si="9"/>
        <v>0</v>
      </c>
      <c r="AV33" s="153">
        <f t="shared" si="9"/>
        <v>0</v>
      </c>
      <c r="AW33" s="153">
        <f t="shared" si="9"/>
        <v>0</v>
      </c>
      <c r="AX33" s="153">
        <f t="shared" si="9"/>
        <v>0</v>
      </c>
      <c r="AY33" s="153">
        <f t="shared" si="9"/>
        <v>0</v>
      </c>
      <c r="AZ33" s="153">
        <f t="shared" si="9"/>
        <v>0</v>
      </c>
      <c r="BA33" s="153">
        <f t="shared" si="9"/>
        <v>0</v>
      </c>
      <c r="BB33" s="151">
        <f t="shared" si="9"/>
        <v>0</v>
      </c>
      <c r="BC33" s="152">
        <f t="shared" si="9"/>
        <v>0</v>
      </c>
      <c r="BD33" s="153">
        <f t="shared" si="9"/>
        <v>0</v>
      </c>
      <c r="BE33" s="153">
        <f t="shared" si="9"/>
        <v>0</v>
      </c>
      <c r="BF33" s="153">
        <f t="shared" si="9"/>
        <v>0</v>
      </c>
      <c r="BG33" s="153">
        <f t="shared" si="9"/>
        <v>0</v>
      </c>
      <c r="BH33" s="153">
        <f t="shared" si="9"/>
        <v>0</v>
      </c>
      <c r="BI33" s="153">
        <f t="shared" si="9"/>
        <v>0</v>
      </c>
      <c r="BJ33" s="153">
        <f t="shared" si="9"/>
        <v>0</v>
      </c>
      <c r="BK33" s="153">
        <f t="shared" si="9"/>
        <v>0</v>
      </c>
      <c r="BL33" s="153">
        <f t="shared" si="9"/>
        <v>0</v>
      </c>
      <c r="BM33" s="153">
        <f t="shared" si="9"/>
        <v>0</v>
      </c>
      <c r="BN33" s="153">
        <f t="shared" si="9"/>
        <v>0</v>
      </c>
      <c r="BO33" s="153">
        <f t="shared" si="9"/>
        <v>0</v>
      </c>
      <c r="BP33" s="151">
        <f t="shared" si="9"/>
        <v>0</v>
      </c>
      <c r="BQ33" s="241" t="e">
        <f>BQ34+BQ35+#REF!</f>
        <v>#REF!</v>
      </c>
      <c r="BR33" s="153" t="e">
        <f>BR34+BR35+#REF!</f>
        <v>#REF!</v>
      </c>
    </row>
    <row r="34" spans="1:70" s="160" customFormat="1" ht="16.5" customHeight="1">
      <c r="A34" s="137" t="s">
        <v>33</v>
      </c>
      <c r="B34" s="138" t="s">
        <v>34</v>
      </c>
      <c r="C34" s="139">
        <v>3</v>
      </c>
      <c r="D34" s="140"/>
      <c r="E34" s="140"/>
      <c r="F34" s="140"/>
      <c r="G34" s="140"/>
      <c r="H34" s="140"/>
      <c r="I34" s="141"/>
      <c r="J34" s="140"/>
      <c r="K34" s="142">
        <f>L34+N34</f>
        <v>90</v>
      </c>
      <c r="L34" s="140">
        <f>AB34+AI34+AP34+AW34+BD34+BK34</f>
        <v>26</v>
      </c>
      <c r="M34" s="140"/>
      <c r="N34" s="142">
        <f>O34+P34+Q34</f>
        <v>64</v>
      </c>
      <c r="O34" s="142">
        <v>32</v>
      </c>
      <c r="P34" s="142">
        <v>32</v>
      </c>
      <c r="Q34" s="213"/>
      <c r="R34" s="139"/>
      <c r="S34" s="142"/>
      <c r="T34" s="140"/>
      <c r="U34" s="140"/>
      <c r="V34" s="141"/>
      <c r="W34" s="140"/>
      <c r="X34" s="142"/>
      <c r="Y34" s="140"/>
      <c r="Z34" s="140"/>
      <c r="AA34" s="141"/>
      <c r="AB34" s="139">
        <v>26</v>
      </c>
      <c r="AC34" s="142">
        <v>64</v>
      </c>
      <c r="AD34" s="144">
        <v>32</v>
      </c>
      <c r="AE34" s="144">
        <v>32</v>
      </c>
      <c r="AF34" s="140"/>
      <c r="AG34" s="141"/>
      <c r="AH34" s="184"/>
      <c r="AI34" s="183"/>
      <c r="AJ34" s="196"/>
      <c r="AK34" s="183"/>
      <c r="AL34" s="183"/>
      <c r="AM34" s="183"/>
      <c r="AN34" s="182"/>
      <c r="AO34" s="143"/>
      <c r="AP34" s="140"/>
      <c r="AQ34" s="142"/>
      <c r="AR34" s="140"/>
      <c r="AS34" s="140"/>
      <c r="AT34" s="140"/>
      <c r="AU34" s="141"/>
      <c r="AV34" s="143"/>
      <c r="AW34" s="140"/>
      <c r="AX34" s="142"/>
      <c r="AY34" s="140"/>
      <c r="AZ34" s="140"/>
      <c r="BA34" s="140"/>
      <c r="BB34" s="141"/>
      <c r="BC34" s="143"/>
      <c r="BD34" s="140"/>
      <c r="BE34" s="142"/>
      <c r="BF34" s="140"/>
      <c r="BG34" s="140"/>
      <c r="BH34" s="140"/>
      <c r="BI34" s="141"/>
      <c r="BJ34" s="143"/>
      <c r="BK34" s="140"/>
      <c r="BL34" s="142"/>
      <c r="BM34" s="140"/>
      <c r="BN34" s="140"/>
      <c r="BO34" s="140"/>
      <c r="BP34" s="141"/>
      <c r="BQ34" s="214"/>
      <c r="BR34" s="140"/>
    </row>
    <row r="35" spans="1:70" s="160" customFormat="1" ht="22.5" customHeight="1" thickBot="1">
      <c r="A35" s="137" t="s">
        <v>50</v>
      </c>
      <c r="B35" s="138" t="s">
        <v>51</v>
      </c>
      <c r="C35" s="179"/>
      <c r="D35" s="140"/>
      <c r="E35" s="140">
        <v>4</v>
      </c>
      <c r="F35" s="140"/>
      <c r="G35" s="140"/>
      <c r="H35" s="140"/>
      <c r="I35" s="141"/>
      <c r="J35" s="140"/>
      <c r="K35" s="142">
        <f>L35+N35</f>
        <v>100</v>
      </c>
      <c r="L35" s="140">
        <f>AB35+AI35+AP35+AW35+BD35+BK35</f>
        <v>26</v>
      </c>
      <c r="M35" s="140"/>
      <c r="N35" s="142">
        <f>O35+P35+Q35</f>
        <v>74</v>
      </c>
      <c r="O35" s="142">
        <v>32</v>
      </c>
      <c r="P35" s="142">
        <v>42</v>
      </c>
      <c r="Q35" s="213"/>
      <c r="R35" s="139"/>
      <c r="S35" s="142"/>
      <c r="T35" s="140"/>
      <c r="U35" s="140"/>
      <c r="V35" s="141"/>
      <c r="W35" s="140"/>
      <c r="X35" s="142"/>
      <c r="Y35" s="140"/>
      <c r="Z35" s="140"/>
      <c r="AA35" s="141"/>
      <c r="AB35" s="139">
        <v>12</v>
      </c>
      <c r="AC35" s="142">
        <v>32</v>
      </c>
      <c r="AD35" s="144">
        <v>14</v>
      </c>
      <c r="AE35" s="144">
        <v>18</v>
      </c>
      <c r="AF35" s="140"/>
      <c r="AG35" s="141"/>
      <c r="AH35" s="184"/>
      <c r="AI35" s="140">
        <v>14</v>
      </c>
      <c r="AJ35" s="142">
        <v>42</v>
      </c>
      <c r="AK35" s="140">
        <v>18</v>
      </c>
      <c r="AL35" s="140">
        <v>24</v>
      </c>
      <c r="AM35" s="183"/>
      <c r="AN35" s="182"/>
      <c r="AO35" s="143"/>
      <c r="AP35" s="140"/>
      <c r="AQ35" s="142"/>
      <c r="AR35" s="140"/>
      <c r="AS35" s="140"/>
      <c r="AT35" s="140"/>
      <c r="AU35" s="141"/>
      <c r="AV35" s="143"/>
      <c r="AW35" s="140"/>
      <c r="AX35" s="142"/>
      <c r="AY35" s="140"/>
      <c r="AZ35" s="140"/>
      <c r="BA35" s="140"/>
      <c r="BB35" s="141"/>
      <c r="BC35" s="143"/>
      <c r="BD35" s="140"/>
      <c r="BE35" s="142"/>
      <c r="BF35" s="140"/>
      <c r="BG35" s="140"/>
      <c r="BH35" s="140"/>
      <c r="BI35" s="141"/>
      <c r="BJ35" s="143"/>
      <c r="BK35" s="140"/>
      <c r="BL35" s="142"/>
      <c r="BM35" s="140"/>
      <c r="BN35" s="140"/>
      <c r="BO35" s="140"/>
      <c r="BP35" s="141"/>
      <c r="BQ35" s="214"/>
      <c r="BR35" s="140"/>
    </row>
    <row r="36" spans="1:70" ht="27" customHeight="1" thickBot="1">
      <c r="A36" s="153" t="s">
        <v>261</v>
      </c>
      <c r="B36" s="154" t="s">
        <v>262</v>
      </c>
      <c r="C36" s="152">
        <f aca="true" t="shared" si="10" ref="C36:I36">C37+C50</f>
        <v>9</v>
      </c>
      <c r="D36" s="152">
        <f t="shared" si="10"/>
        <v>0</v>
      </c>
      <c r="E36" s="152">
        <f t="shared" si="10"/>
        <v>17</v>
      </c>
      <c r="F36" s="152">
        <f t="shared" si="10"/>
        <v>0</v>
      </c>
      <c r="G36" s="152">
        <f t="shared" si="10"/>
        <v>0</v>
      </c>
      <c r="H36" s="152">
        <f t="shared" si="10"/>
        <v>0</v>
      </c>
      <c r="I36" s="152">
        <f t="shared" si="10"/>
        <v>0</v>
      </c>
      <c r="J36" s="153"/>
      <c r="K36" s="153">
        <f>K37+K50</f>
        <v>2421</v>
      </c>
      <c r="L36" s="153">
        <f>L37+L50</f>
        <v>906</v>
      </c>
      <c r="M36" s="153">
        <f aca="true" t="shared" si="11" ref="M36:BP36">M37+M50</f>
        <v>0</v>
      </c>
      <c r="N36" s="153">
        <f t="shared" si="11"/>
        <v>2531</v>
      </c>
      <c r="O36" s="153">
        <f t="shared" si="11"/>
        <v>1405</v>
      </c>
      <c r="P36" s="153">
        <f t="shared" si="11"/>
        <v>1066</v>
      </c>
      <c r="Q36" s="235">
        <f t="shared" si="11"/>
        <v>60</v>
      </c>
      <c r="R36" s="152">
        <f t="shared" si="11"/>
        <v>0</v>
      </c>
      <c r="S36" s="153">
        <f t="shared" si="11"/>
        <v>0</v>
      </c>
      <c r="T36" s="153">
        <f t="shared" si="11"/>
        <v>0</v>
      </c>
      <c r="U36" s="153">
        <f t="shared" si="11"/>
        <v>0</v>
      </c>
      <c r="V36" s="153">
        <f t="shared" si="11"/>
        <v>0</v>
      </c>
      <c r="W36" s="153">
        <f t="shared" si="11"/>
        <v>0</v>
      </c>
      <c r="X36" s="153">
        <f t="shared" si="11"/>
        <v>0</v>
      </c>
      <c r="Y36" s="153">
        <f t="shared" si="11"/>
        <v>0</v>
      </c>
      <c r="Z36" s="153">
        <f t="shared" si="11"/>
        <v>0</v>
      </c>
      <c r="AA36" s="151">
        <f t="shared" si="11"/>
        <v>0</v>
      </c>
      <c r="AB36" s="152">
        <f t="shared" si="11"/>
        <v>136</v>
      </c>
      <c r="AC36" s="153">
        <f t="shared" si="11"/>
        <v>368</v>
      </c>
      <c r="AD36" s="153">
        <f t="shared" si="11"/>
        <v>204</v>
      </c>
      <c r="AE36" s="153">
        <f t="shared" si="11"/>
        <v>164</v>
      </c>
      <c r="AF36" s="153">
        <f t="shared" si="11"/>
        <v>0</v>
      </c>
      <c r="AG36" s="153">
        <f t="shared" si="11"/>
        <v>0</v>
      </c>
      <c r="AH36" s="153">
        <f t="shared" si="11"/>
        <v>14</v>
      </c>
      <c r="AI36" s="153">
        <f t="shared" si="11"/>
        <v>228</v>
      </c>
      <c r="AJ36" s="153">
        <f t="shared" si="11"/>
        <v>630</v>
      </c>
      <c r="AK36" s="153">
        <f t="shared" si="11"/>
        <v>379</v>
      </c>
      <c r="AL36" s="153">
        <f t="shared" si="11"/>
        <v>251</v>
      </c>
      <c r="AM36" s="153">
        <f t="shared" si="11"/>
        <v>0</v>
      </c>
      <c r="AN36" s="151">
        <f t="shared" si="11"/>
        <v>0</v>
      </c>
      <c r="AO36" s="152">
        <f t="shared" si="11"/>
        <v>8</v>
      </c>
      <c r="AP36" s="153">
        <f t="shared" si="11"/>
        <v>98</v>
      </c>
      <c r="AQ36" s="153">
        <f t="shared" si="11"/>
        <v>336</v>
      </c>
      <c r="AR36" s="153">
        <f t="shared" si="11"/>
        <v>174</v>
      </c>
      <c r="AS36" s="153">
        <f t="shared" si="11"/>
        <v>132</v>
      </c>
      <c r="AT36" s="153">
        <f t="shared" si="11"/>
        <v>0</v>
      </c>
      <c r="AU36" s="153">
        <f t="shared" si="11"/>
        <v>30</v>
      </c>
      <c r="AV36" s="153">
        <f t="shared" si="11"/>
        <v>0</v>
      </c>
      <c r="AW36" s="153">
        <f t="shared" si="11"/>
        <v>173</v>
      </c>
      <c r="AX36" s="153">
        <f t="shared" si="11"/>
        <v>493</v>
      </c>
      <c r="AY36" s="153">
        <f t="shared" si="11"/>
        <v>281</v>
      </c>
      <c r="AZ36" s="153">
        <f t="shared" si="11"/>
        <v>182</v>
      </c>
      <c r="BA36" s="153">
        <f t="shared" si="11"/>
        <v>0</v>
      </c>
      <c r="BB36" s="151">
        <f t="shared" si="11"/>
        <v>30</v>
      </c>
      <c r="BC36" s="152">
        <f t="shared" si="11"/>
        <v>0</v>
      </c>
      <c r="BD36" s="153">
        <f t="shared" si="11"/>
        <v>127</v>
      </c>
      <c r="BE36" s="153">
        <f t="shared" si="11"/>
        <v>368</v>
      </c>
      <c r="BF36" s="153">
        <f t="shared" si="11"/>
        <v>199</v>
      </c>
      <c r="BG36" s="153">
        <f t="shared" si="11"/>
        <v>169</v>
      </c>
      <c r="BH36" s="153">
        <f t="shared" si="11"/>
        <v>0</v>
      </c>
      <c r="BI36" s="153">
        <f t="shared" si="11"/>
        <v>0</v>
      </c>
      <c r="BJ36" s="153">
        <f t="shared" si="11"/>
        <v>122</v>
      </c>
      <c r="BK36" s="153">
        <f t="shared" si="11"/>
        <v>122</v>
      </c>
      <c r="BL36" s="153">
        <f t="shared" si="11"/>
        <v>336</v>
      </c>
      <c r="BM36" s="153">
        <f t="shared" si="11"/>
        <v>168</v>
      </c>
      <c r="BN36" s="153">
        <f t="shared" si="11"/>
        <v>168</v>
      </c>
      <c r="BO36" s="153">
        <f t="shared" si="11"/>
        <v>0</v>
      </c>
      <c r="BP36" s="151">
        <f t="shared" si="11"/>
        <v>0</v>
      </c>
      <c r="BQ36" s="241" t="e">
        <f>BQ37+BQ50</f>
        <v>#REF!</v>
      </c>
      <c r="BR36" s="153" t="e">
        <f>BR37+BR50</f>
        <v>#REF!</v>
      </c>
    </row>
    <row r="37" spans="1:70" ht="24" customHeight="1" thickBot="1">
      <c r="A37" s="153" t="s">
        <v>70</v>
      </c>
      <c r="B37" s="154" t="s">
        <v>71</v>
      </c>
      <c r="C37" s="152">
        <v>3</v>
      </c>
      <c r="D37" s="153">
        <v>0</v>
      </c>
      <c r="E37" s="153">
        <v>9</v>
      </c>
      <c r="F37" s="153"/>
      <c r="G37" s="153"/>
      <c r="H37" s="153"/>
      <c r="I37" s="151"/>
      <c r="J37" s="153"/>
      <c r="K37" s="153">
        <f>K38+K39+K40+K41+K42+K43+K44+K45+K46+K47+K48+K49</f>
        <v>1525</v>
      </c>
      <c r="L37" s="153">
        <f aca="true" t="shared" si="12" ref="L37:BP37">L38+L39+L40+L41+L42+L43+L44+L45+L46+L47+L48+L49</f>
        <v>423</v>
      </c>
      <c r="M37" s="153">
        <f t="shared" si="12"/>
        <v>0</v>
      </c>
      <c r="N37" s="153">
        <f t="shared" si="12"/>
        <v>1102</v>
      </c>
      <c r="O37" s="153">
        <f t="shared" si="12"/>
        <v>655</v>
      </c>
      <c r="P37" s="153">
        <f t="shared" si="12"/>
        <v>447</v>
      </c>
      <c r="Q37" s="235">
        <f t="shared" si="12"/>
        <v>0</v>
      </c>
      <c r="R37" s="152">
        <f t="shared" si="12"/>
        <v>0</v>
      </c>
      <c r="S37" s="153">
        <f t="shared" si="12"/>
        <v>0</v>
      </c>
      <c r="T37" s="153">
        <f t="shared" si="12"/>
        <v>0</v>
      </c>
      <c r="U37" s="153">
        <f t="shared" si="12"/>
        <v>0</v>
      </c>
      <c r="V37" s="153">
        <f t="shared" si="12"/>
        <v>0</v>
      </c>
      <c r="W37" s="153">
        <f t="shared" si="12"/>
        <v>0</v>
      </c>
      <c r="X37" s="153">
        <f t="shared" si="12"/>
        <v>0</v>
      </c>
      <c r="Y37" s="153">
        <f t="shared" si="12"/>
        <v>0</v>
      </c>
      <c r="Z37" s="153">
        <f t="shared" si="12"/>
        <v>0</v>
      </c>
      <c r="AA37" s="151">
        <f t="shared" si="12"/>
        <v>0</v>
      </c>
      <c r="AB37" s="152">
        <f t="shared" si="12"/>
        <v>136</v>
      </c>
      <c r="AC37" s="153">
        <f t="shared" si="12"/>
        <v>368</v>
      </c>
      <c r="AD37" s="153">
        <f t="shared" si="12"/>
        <v>204</v>
      </c>
      <c r="AE37" s="153">
        <f t="shared" si="12"/>
        <v>164</v>
      </c>
      <c r="AF37" s="153">
        <f t="shared" si="12"/>
        <v>0</v>
      </c>
      <c r="AG37" s="153">
        <f t="shared" si="12"/>
        <v>0</v>
      </c>
      <c r="AH37" s="153">
        <f t="shared" si="12"/>
        <v>0</v>
      </c>
      <c r="AI37" s="153">
        <f t="shared" si="12"/>
        <v>212</v>
      </c>
      <c r="AJ37" s="153">
        <f t="shared" si="12"/>
        <v>546</v>
      </c>
      <c r="AK37" s="153">
        <f t="shared" si="12"/>
        <v>323</v>
      </c>
      <c r="AL37" s="153">
        <f t="shared" si="12"/>
        <v>223</v>
      </c>
      <c r="AM37" s="153">
        <f t="shared" si="12"/>
        <v>0</v>
      </c>
      <c r="AN37" s="151">
        <f t="shared" si="12"/>
        <v>0</v>
      </c>
      <c r="AO37" s="152">
        <f t="shared" si="12"/>
        <v>0</v>
      </c>
      <c r="AP37" s="153">
        <f t="shared" si="12"/>
        <v>0</v>
      </c>
      <c r="AQ37" s="153">
        <f t="shared" si="12"/>
        <v>0</v>
      </c>
      <c r="AR37" s="153">
        <f t="shared" si="12"/>
        <v>0</v>
      </c>
      <c r="AS37" s="153">
        <f t="shared" si="12"/>
        <v>0</v>
      </c>
      <c r="AT37" s="153">
        <f t="shared" si="12"/>
        <v>0</v>
      </c>
      <c r="AU37" s="153">
        <f t="shared" si="12"/>
        <v>0</v>
      </c>
      <c r="AV37" s="153">
        <f t="shared" si="12"/>
        <v>0</v>
      </c>
      <c r="AW37" s="153">
        <f t="shared" si="12"/>
        <v>51</v>
      </c>
      <c r="AX37" s="153">
        <f t="shared" si="12"/>
        <v>119</v>
      </c>
      <c r="AY37" s="153">
        <f t="shared" si="12"/>
        <v>83</v>
      </c>
      <c r="AZ37" s="153">
        <f t="shared" si="12"/>
        <v>36</v>
      </c>
      <c r="BA37" s="153">
        <f t="shared" si="12"/>
        <v>0</v>
      </c>
      <c r="BB37" s="151">
        <f t="shared" si="12"/>
        <v>0</v>
      </c>
      <c r="BC37" s="152">
        <f t="shared" si="12"/>
        <v>0</v>
      </c>
      <c r="BD37" s="153">
        <f t="shared" si="12"/>
        <v>24</v>
      </c>
      <c r="BE37" s="153">
        <f t="shared" si="12"/>
        <v>69</v>
      </c>
      <c r="BF37" s="153">
        <f t="shared" si="12"/>
        <v>45</v>
      </c>
      <c r="BG37" s="153">
        <f t="shared" si="12"/>
        <v>24</v>
      </c>
      <c r="BH37" s="153">
        <f t="shared" si="12"/>
        <v>0</v>
      </c>
      <c r="BI37" s="153">
        <f t="shared" si="12"/>
        <v>0</v>
      </c>
      <c r="BJ37" s="153">
        <f t="shared" si="12"/>
        <v>0</v>
      </c>
      <c r="BK37" s="153">
        <f t="shared" si="12"/>
        <v>0</v>
      </c>
      <c r="BL37" s="153">
        <f t="shared" si="12"/>
        <v>0</v>
      </c>
      <c r="BM37" s="153">
        <f t="shared" si="12"/>
        <v>0</v>
      </c>
      <c r="BN37" s="153">
        <f t="shared" si="12"/>
        <v>0</v>
      </c>
      <c r="BO37" s="153">
        <f t="shared" si="12"/>
        <v>0</v>
      </c>
      <c r="BP37" s="151">
        <f t="shared" si="12"/>
        <v>0</v>
      </c>
      <c r="BQ37" s="241" t="e">
        <f>BQ38+BQ39+BQ40+BQ41+BQ42+BQ43+BQ44+BQ45+BQ46+BQ47+BQ48+#REF!+BQ49</f>
        <v>#REF!</v>
      </c>
      <c r="BR37" s="153" t="e">
        <f>BR38+BR39+BR40+BR41+BR42+BR43+BR44+BR45+BR46+BR47+BR48+#REF!+BR49</f>
        <v>#REF!</v>
      </c>
    </row>
    <row r="38" spans="1:70" s="160" customFormat="1" ht="24" customHeight="1">
      <c r="A38" s="137" t="s">
        <v>73</v>
      </c>
      <c r="B38" s="138" t="s">
        <v>74</v>
      </c>
      <c r="C38" s="139"/>
      <c r="D38" s="140"/>
      <c r="E38" s="140">
        <v>4</v>
      </c>
      <c r="F38" s="140"/>
      <c r="G38" s="140"/>
      <c r="H38" s="140"/>
      <c r="I38" s="141"/>
      <c r="J38" s="140"/>
      <c r="K38" s="142">
        <f>L38+N38</f>
        <v>155</v>
      </c>
      <c r="L38" s="140">
        <f>AB38+AI38+AP38+AW38+BD38+BK38</f>
        <v>44</v>
      </c>
      <c r="M38" s="140"/>
      <c r="N38" s="142">
        <f>O38+P38</f>
        <v>111</v>
      </c>
      <c r="O38" s="142">
        <v>41</v>
      </c>
      <c r="P38" s="142">
        <v>70</v>
      </c>
      <c r="Q38" s="213"/>
      <c r="R38" s="139"/>
      <c r="S38" s="142"/>
      <c r="T38" s="140"/>
      <c r="U38" s="140"/>
      <c r="V38" s="141"/>
      <c r="W38" s="140"/>
      <c r="X38" s="142"/>
      <c r="Y38" s="140"/>
      <c r="Z38" s="140"/>
      <c r="AA38" s="141"/>
      <c r="AB38" s="139">
        <v>18</v>
      </c>
      <c r="AC38" s="142">
        <v>48</v>
      </c>
      <c r="AD38" s="140">
        <v>18</v>
      </c>
      <c r="AE38" s="144">
        <v>30</v>
      </c>
      <c r="AF38" s="140"/>
      <c r="AG38" s="141"/>
      <c r="AH38" s="143"/>
      <c r="AI38" s="140">
        <v>26</v>
      </c>
      <c r="AJ38" s="142">
        <v>63</v>
      </c>
      <c r="AK38" s="144">
        <v>23</v>
      </c>
      <c r="AL38" s="144">
        <v>40</v>
      </c>
      <c r="AM38" s="140"/>
      <c r="AN38" s="141"/>
      <c r="AO38" s="143"/>
      <c r="AP38" s="140"/>
      <c r="AQ38" s="142"/>
      <c r="AR38" s="140"/>
      <c r="AS38" s="140"/>
      <c r="AT38" s="140"/>
      <c r="AU38" s="141"/>
      <c r="AV38" s="143"/>
      <c r="AW38" s="140"/>
      <c r="AX38" s="142"/>
      <c r="AY38" s="140"/>
      <c r="AZ38" s="140"/>
      <c r="BA38" s="140"/>
      <c r="BB38" s="141"/>
      <c r="BC38" s="143"/>
      <c r="BD38" s="140"/>
      <c r="BE38" s="142"/>
      <c r="BF38" s="140"/>
      <c r="BG38" s="140"/>
      <c r="BH38" s="140"/>
      <c r="BI38" s="141"/>
      <c r="BJ38" s="143"/>
      <c r="BK38" s="140"/>
      <c r="BL38" s="142"/>
      <c r="BM38" s="140"/>
      <c r="BN38" s="140"/>
      <c r="BO38" s="140"/>
      <c r="BP38" s="141"/>
      <c r="BQ38" s="214"/>
      <c r="BR38" s="140"/>
    </row>
    <row r="39" spans="1:70" s="160" customFormat="1" ht="17.25" customHeight="1">
      <c r="A39" s="137" t="s">
        <v>75</v>
      </c>
      <c r="B39" s="138" t="s">
        <v>76</v>
      </c>
      <c r="C39" s="139"/>
      <c r="D39" s="140"/>
      <c r="E39" s="140">
        <v>4</v>
      </c>
      <c r="F39" s="140"/>
      <c r="G39" s="140"/>
      <c r="H39" s="140"/>
      <c r="I39" s="141"/>
      <c r="J39" s="140"/>
      <c r="K39" s="142">
        <f aca="true" t="shared" si="13" ref="K39:K49">L39+N39</f>
        <v>178</v>
      </c>
      <c r="L39" s="140">
        <f aca="true" t="shared" si="14" ref="L39:L49">AB39+AI39+AP39+AW39+BD39+BK39</f>
        <v>46</v>
      </c>
      <c r="M39" s="140"/>
      <c r="N39" s="142">
        <f aca="true" t="shared" si="15" ref="N39:N49">O39+P39</f>
        <v>132</v>
      </c>
      <c r="O39" s="142">
        <v>72</v>
      </c>
      <c r="P39" s="142">
        <v>60</v>
      </c>
      <c r="Q39" s="213"/>
      <c r="R39" s="139"/>
      <c r="S39" s="142"/>
      <c r="T39" s="140"/>
      <c r="U39" s="140"/>
      <c r="V39" s="141"/>
      <c r="W39" s="140"/>
      <c r="X39" s="142"/>
      <c r="Y39" s="140"/>
      <c r="Z39" s="140"/>
      <c r="AA39" s="141"/>
      <c r="AB39" s="139">
        <v>18</v>
      </c>
      <c r="AC39" s="142">
        <v>48</v>
      </c>
      <c r="AD39" s="140">
        <v>28</v>
      </c>
      <c r="AE39" s="144">
        <v>20</v>
      </c>
      <c r="AF39" s="140"/>
      <c r="AG39" s="141"/>
      <c r="AH39" s="143"/>
      <c r="AI39" s="140">
        <v>28</v>
      </c>
      <c r="AJ39" s="142">
        <v>84</v>
      </c>
      <c r="AK39" s="144">
        <v>44</v>
      </c>
      <c r="AL39" s="144">
        <v>40</v>
      </c>
      <c r="AM39" s="140"/>
      <c r="AN39" s="141"/>
      <c r="AO39" s="143"/>
      <c r="AP39" s="140"/>
      <c r="AQ39" s="142"/>
      <c r="AR39" s="140"/>
      <c r="AS39" s="140"/>
      <c r="AT39" s="140"/>
      <c r="AU39" s="141"/>
      <c r="AV39" s="143"/>
      <c r="AW39" s="140"/>
      <c r="AX39" s="142"/>
      <c r="AY39" s="140"/>
      <c r="AZ39" s="140"/>
      <c r="BA39" s="140"/>
      <c r="BB39" s="141"/>
      <c r="BC39" s="143"/>
      <c r="BD39" s="140"/>
      <c r="BE39" s="142"/>
      <c r="BF39" s="140"/>
      <c r="BG39" s="140"/>
      <c r="BH39" s="140"/>
      <c r="BI39" s="141"/>
      <c r="BJ39" s="143"/>
      <c r="BK39" s="140"/>
      <c r="BL39" s="142"/>
      <c r="BM39" s="140"/>
      <c r="BN39" s="140"/>
      <c r="BO39" s="140"/>
      <c r="BP39" s="141"/>
      <c r="BQ39" s="214"/>
      <c r="BR39" s="140"/>
    </row>
    <row r="40" spans="1:70" ht="18" customHeight="1">
      <c r="A40" s="134" t="s">
        <v>78</v>
      </c>
      <c r="B40" s="135" t="s">
        <v>79</v>
      </c>
      <c r="C40" s="179"/>
      <c r="D40" s="67"/>
      <c r="E40" s="67">
        <v>4</v>
      </c>
      <c r="F40" s="67"/>
      <c r="G40" s="67"/>
      <c r="H40" s="67"/>
      <c r="I40" s="70"/>
      <c r="J40" s="67"/>
      <c r="K40" s="142">
        <f t="shared" si="13"/>
        <v>131</v>
      </c>
      <c r="L40" s="140">
        <f t="shared" si="14"/>
        <v>36</v>
      </c>
      <c r="M40" s="67"/>
      <c r="N40" s="142">
        <f t="shared" si="15"/>
        <v>95</v>
      </c>
      <c r="O40" s="66">
        <v>68</v>
      </c>
      <c r="P40" s="66">
        <v>27</v>
      </c>
      <c r="Q40" s="232"/>
      <c r="R40" s="136"/>
      <c r="S40" s="66"/>
      <c r="T40" s="67"/>
      <c r="U40" s="67"/>
      <c r="V40" s="141"/>
      <c r="W40" s="140"/>
      <c r="X40" s="142"/>
      <c r="Y40" s="140"/>
      <c r="Z40" s="140"/>
      <c r="AA40" s="141"/>
      <c r="AB40" s="139">
        <v>10</v>
      </c>
      <c r="AC40" s="142">
        <v>32</v>
      </c>
      <c r="AD40" s="144">
        <v>20</v>
      </c>
      <c r="AE40" s="144">
        <v>12</v>
      </c>
      <c r="AF40" s="140"/>
      <c r="AG40" s="141"/>
      <c r="AH40" s="143"/>
      <c r="AI40" s="140">
        <v>26</v>
      </c>
      <c r="AJ40" s="142">
        <v>63</v>
      </c>
      <c r="AK40" s="144">
        <v>48</v>
      </c>
      <c r="AL40" s="144">
        <v>15</v>
      </c>
      <c r="AM40" s="140"/>
      <c r="AN40" s="141"/>
      <c r="AO40" s="143"/>
      <c r="AP40" s="140"/>
      <c r="AQ40" s="142"/>
      <c r="AR40" s="140"/>
      <c r="AS40" s="140"/>
      <c r="AT40" s="140"/>
      <c r="AU40" s="141"/>
      <c r="AV40" s="68"/>
      <c r="AW40" s="67"/>
      <c r="AX40" s="66"/>
      <c r="AY40" s="67"/>
      <c r="AZ40" s="67"/>
      <c r="BA40" s="67"/>
      <c r="BB40" s="70"/>
      <c r="BC40" s="68"/>
      <c r="BD40" s="67"/>
      <c r="BE40" s="66"/>
      <c r="BF40" s="67"/>
      <c r="BG40" s="67"/>
      <c r="BH40" s="67"/>
      <c r="BI40" s="70"/>
      <c r="BJ40" s="68"/>
      <c r="BK40" s="67"/>
      <c r="BL40" s="66"/>
      <c r="BM40" s="67"/>
      <c r="BN40" s="67"/>
      <c r="BO40" s="67"/>
      <c r="BP40" s="70"/>
      <c r="BQ40" s="242"/>
      <c r="BR40" s="67"/>
    </row>
    <row r="41" spans="1:70" s="160" customFormat="1" ht="20.25" customHeight="1">
      <c r="A41" s="137" t="s">
        <v>81</v>
      </c>
      <c r="B41" s="138" t="s">
        <v>82</v>
      </c>
      <c r="C41" s="139">
        <v>4</v>
      </c>
      <c r="D41" s="140"/>
      <c r="E41" s="140"/>
      <c r="F41" s="140"/>
      <c r="G41" s="140"/>
      <c r="H41" s="140"/>
      <c r="I41" s="141"/>
      <c r="J41" s="140"/>
      <c r="K41" s="142">
        <f t="shared" si="13"/>
        <v>178</v>
      </c>
      <c r="L41" s="140">
        <f t="shared" si="14"/>
        <v>46</v>
      </c>
      <c r="M41" s="140"/>
      <c r="N41" s="142">
        <f t="shared" si="15"/>
        <v>132</v>
      </c>
      <c r="O41" s="142">
        <v>72</v>
      </c>
      <c r="P41" s="142">
        <v>60</v>
      </c>
      <c r="Q41" s="213"/>
      <c r="R41" s="139"/>
      <c r="S41" s="142"/>
      <c r="T41" s="140"/>
      <c r="U41" s="140"/>
      <c r="V41" s="141"/>
      <c r="W41" s="140"/>
      <c r="X41" s="142"/>
      <c r="Y41" s="140"/>
      <c r="Z41" s="140"/>
      <c r="AA41" s="141"/>
      <c r="AB41" s="139">
        <v>18</v>
      </c>
      <c r="AC41" s="142">
        <v>48</v>
      </c>
      <c r="AD41" s="144">
        <v>28</v>
      </c>
      <c r="AE41" s="144">
        <v>20</v>
      </c>
      <c r="AF41" s="140"/>
      <c r="AG41" s="141"/>
      <c r="AH41" s="143"/>
      <c r="AI41" s="140">
        <v>28</v>
      </c>
      <c r="AJ41" s="142">
        <v>84</v>
      </c>
      <c r="AK41" s="144">
        <v>44</v>
      </c>
      <c r="AL41" s="144">
        <v>40</v>
      </c>
      <c r="AM41" s="140"/>
      <c r="AN41" s="141"/>
      <c r="AO41" s="143"/>
      <c r="AP41" s="140"/>
      <c r="AQ41" s="142"/>
      <c r="AR41" s="140"/>
      <c r="AS41" s="140"/>
      <c r="AT41" s="140"/>
      <c r="AU41" s="141"/>
      <c r="AV41" s="143"/>
      <c r="AW41" s="140"/>
      <c r="AX41" s="142"/>
      <c r="AY41" s="140"/>
      <c r="AZ41" s="140"/>
      <c r="BA41" s="140"/>
      <c r="BB41" s="141"/>
      <c r="BC41" s="143"/>
      <c r="BD41" s="140"/>
      <c r="BE41" s="142"/>
      <c r="BF41" s="140"/>
      <c r="BG41" s="140"/>
      <c r="BH41" s="140"/>
      <c r="BI41" s="141"/>
      <c r="BJ41" s="143"/>
      <c r="BK41" s="140"/>
      <c r="BL41" s="142"/>
      <c r="BM41" s="140"/>
      <c r="BN41" s="140"/>
      <c r="BO41" s="140"/>
      <c r="BP41" s="141"/>
      <c r="BQ41" s="214"/>
      <c r="BR41" s="140"/>
    </row>
    <row r="42" spans="1:70" ht="23.25" customHeight="1">
      <c r="A42" s="134" t="s">
        <v>84</v>
      </c>
      <c r="B42" s="135" t="s">
        <v>85</v>
      </c>
      <c r="C42" s="136"/>
      <c r="D42" s="67"/>
      <c r="E42" s="67">
        <v>4</v>
      </c>
      <c r="F42" s="67"/>
      <c r="G42" s="67"/>
      <c r="H42" s="67"/>
      <c r="I42" s="70"/>
      <c r="J42" s="67"/>
      <c r="K42" s="142">
        <f t="shared" si="13"/>
        <v>155</v>
      </c>
      <c r="L42" s="140">
        <f t="shared" si="14"/>
        <v>44</v>
      </c>
      <c r="M42" s="140"/>
      <c r="N42" s="142">
        <f t="shared" si="15"/>
        <v>111</v>
      </c>
      <c r="O42" s="142">
        <v>61</v>
      </c>
      <c r="P42" s="142">
        <v>50</v>
      </c>
      <c r="Q42" s="213"/>
      <c r="R42" s="139"/>
      <c r="S42" s="142"/>
      <c r="T42" s="140"/>
      <c r="U42" s="140"/>
      <c r="V42" s="141"/>
      <c r="W42" s="140"/>
      <c r="X42" s="142"/>
      <c r="Y42" s="140"/>
      <c r="Z42" s="140"/>
      <c r="AA42" s="141"/>
      <c r="AB42" s="139">
        <v>18</v>
      </c>
      <c r="AC42" s="142">
        <v>48</v>
      </c>
      <c r="AD42" s="144">
        <v>28</v>
      </c>
      <c r="AE42" s="144">
        <v>20</v>
      </c>
      <c r="AF42" s="140"/>
      <c r="AG42" s="141"/>
      <c r="AH42" s="143"/>
      <c r="AI42" s="140">
        <v>26</v>
      </c>
      <c r="AJ42" s="142">
        <v>63</v>
      </c>
      <c r="AK42" s="144">
        <v>33</v>
      </c>
      <c r="AL42" s="144">
        <v>30</v>
      </c>
      <c r="AM42" s="67"/>
      <c r="AN42" s="70"/>
      <c r="AO42" s="68"/>
      <c r="AP42" s="67"/>
      <c r="AQ42" s="66"/>
      <c r="AR42" s="67"/>
      <c r="AS42" s="67"/>
      <c r="AT42" s="67"/>
      <c r="AU42" s="70"/>
      <c r="AV42" s="68"/>
      <c r="AW42" s="67"/>
      <c r="AX42" s="66"/>
      <c r="AY42" s="67"/>
      <c r="AZ42" s="67"/>
      <c r="BA42" s="67"/>
      <c r="BB42" s="70"/>
      <c r="BC42" s="68"/>
      <c r="BD42" s="67"/>
      <c r="BE42" s="66"/>
      <c r="BF42" s="67"/>
      <c r="BG42" s="67"/>
      <c r="BH42" s="67"/>
      <c r="BI42" s="70"/>
      <c r="BJ42" s="68"/>
      <c r="BK42" s="67"/>
      <c r="BL42" s="66"/>
      <c r="BM42" s="67"/>
      <c r="BN42" s="67"/>
      <c r="BO42" s="67"/>
      <c r="BP42" s="70"/>
      <c r="BQ42" s="242"/>
      <c r="BR42" s="67"/>
    </row>
    <row r="43" spans="1:70" ht="23.25" customHeight="1">
      <c r="A43" s="134" t="s">
        <v>87</v>
      </c>
      <c r="B43" s="135" t="s">
        <v>495</v>
      </c>
      <c r="C43" s="136">
        <v>4</v>
      </c>
      <c r="D43" s="67"/>
      <c r="E43" s="67"/>
      <c r="F43" s="67"/>
      <c r="G43" s="67"/>
      <c r="H43" s="67"/>
      <c r="I43" s="70"/>
      <c r="J43" s="67"/>
      <c r="K43" s="142">
        <f t="shared" si="13"/>
        <v>179</v>
      </c>
      <c r="L43" s="140">
        <f t="shared" si="14"/>
        <v>52</v>
      </c>
      <c r="M43" s="140"/>
      <c r="N43" s="142">
        <f t="shared" si="15"/>
        <v>127</v>
      </c>
      <c r="O43" s="142">
        <v>67</v>
      </c>
      <c r="P43" s="142">
        <v>60</v>
      </c>
      <c r="Q43" s="213"/>
      <c r="R43" s="139"/>
      <c r="S43" s="142"/>
      <c r="T43" s="140"/>
      <c r="U43" s="140"/>
      <c r="V43" s="141"/>
      <c r="W43" s="140"/>
      <c r="X43" s="142"/>
      <c r="Y43" s="140"/>
      <c r="Z43" s="140"/>
      <c r="AA43" s="141"/>
      <c r="AB43" s="139">
        <v>26</v>
      </c>
      <c r="AC43" s="142">
        <v>64</v>
      </c>
      <c r="AD43" s="144">
        <v>34</v>
      </c>
      <c r="AE43" s="144">
        <v>30</v>
      </c>
      <c r="AF43" s="140"/>
      <c r="AG43" s="141"/>
      <c r="AH43" s="143"/>
      <c r="AI43" s="140">
        <v>26</v>
      </c>
      <c r="AJ43" s="142">
        <v>63</v>
      </c>
      <c r="AK43" s="144">
        <v>33</v>
      </c>
      <c r="AL43" s="144">
        <v>30</v>
      </c>
      <c r="AM43" s="67"/>
      <c r="AN43" s="70"/>
      <c r="AO43" s="68"/>
      <c r="AP43" s="67"/>
      <c r="AQ43" s="66"/>
      <c r="AR43" s="67"/>
      <c r="AS43" s="67"/>
      <c r="AT43" s="67"/>
      <c r="AU43" s="70"/>
      <c r="AV43" s="68"/>
      <c r="AW43" s="67"/>
      <c r="AX43" s="66"/>
      <c r="AY43" s="69"/>
      <c r="AZ43" s="69"/>
      <c r="BA43" s="67"/>
      <c r="BB43" s="70"/>
      <c r="BC43" s="68"/>
      <c r="BD43" s="140"/>
      <c r="BE43" s="142"/>
      <c r="BF43" s="144"/>
      <c r="BG43" s="144"/>
      <c r="BH43" s="67"/>
      <c r="BI43" s="70"/>
      <c r="BJ43" s="68"/>
      <c r="BK43" s="67"/>
      <c r="BL43" s="66"/>
      <c r="BM43" s="67"/>
      <c r="BN43" s="67"/>
      <c r="BO43" s="67"/>
      <c r="BP43" s="70"/>
      <c r="BQ43" s="242"/>
      <c r="BR43" s="67"/>
    </row>
    <row r="44" spans="1:70" ht="24.75" customHeight="1">
      <c r="A44" s="134" t="s">
        <v>90</v>
      </c>
      <c r="B44" s="190" t="s">
        <v>496</v>
      </c>
      <c r="C44" s="136">
        <v>4</v>
      </c>
      <c r="D44" s="67"/>
      <c r="E44" s="67"/>
      <c r="F44" s="67"/>
      <c r="G44" s="67"/>
      <c r="H44" s="67"/>
      <c r="I44" s="70"/>
      <c r="J44" s="67"/>
      <c r="K44" s="142">
        <f t="shared" si="13"/>
        <v>155</v>
      </c>
      <c r="L44" s="140">
        <f t="shared" si="14"/>
        <v>44</v>
      </c>
      <c r="M44" s="67"/>
      <c r="N44" s="142">
        <f t="shared" si="15"/>
        <v>111</v>
      </c>
      <c r="O44" s="66">
        <v>78</v>
      </c>
      <c r="P44" s="66">
        <v>33</v>
      </c>
      <c r="Q44" s="232"/>
      <c r="R44" s="136"/>
      <c r="S44" s="66"/>
      <c r="T44" s="67"/>
      <c r="U44" s="67"/>
      <c r="V44" s="70"/>
      <c r="W44" s="67"/>
      <c r="X44" s="66"/>
      <c r="Y44" s="67"/>
      <c r="Z44" s="67"/>
      <c r="AA44" s="70"/>
      <c r="AB44" s="139">
        <v>18</v>
      </c>
      <c r="AC44" s="142">
        <v>48</v>
      </c>
      <c r="AD44" s="144">
        <v>28</v>
      </c>
      <c r="AE44" s="144">
        <v>20</v>
      </c>
      <c r="AF44" s="67"/>
      <c r="AG44" s="70"/>
      <c r="AH44" s="68"/>
      <c r="AI44" s="140">
        <v>26</v>
      </c>
      <c r="AJ44" s="142">
        <v>63</v>
      </c>
      <c r="AK44" s="144">
        <v>50</v>
      </c>
      <c r="AL44" s="144">
        <v>13</v>
      </c>
      <c r="AM44" s="67"/>
      <c r="AN44" s="70"/>
      <c r="AO44" s="68"/>
      <c r="AP44" s="67"/>
      <c r="AQ44" s="66"/>
      <c r="AR44" s="67"/>
      <c r="AS44" s="67"/>
      <c r="AT44" s="67"/>
      <c r="AU44" s="70"/>
      <c r="AV44" s="68"/>
      <c r="AW44" s="67"/>
      <c r="AX44" s="66"/>
      <c r="AY44" s="67"/>
      <c r="AZ44" s="67"/>
      <c r="BA44" s="67"/>
      <c r="BB44" s="70"/>
      <c r="BC44" s="68"/>
      <c r="BD44" s="140"/>
      <c r="BE44" s="142"/>
      <c r="BF44" s="144"/>
      <c r="BG44" s="144"/>
      <c r="BH44" s="67"/>
      <c r="BI44" s="70"/>
      <c r="BJ44" s="68"/>
      <c r="BK44" s="67"/>
      <c r="BL44" s="66"/>
      <c r="BM44" s="67"/>
      <c r="BN44" s="67"/>
      <c r="BO44" s="67"/>
      <c r="BP44" s="70"/>
      <c r="BQ44" s="242"/>
      <c r="BR44" s="67"/>
    </row>
    <row r="45" spans="1:70" ht="23.25" customHeight="1">
      <c r="A45" s="134" t="s">
        <v>93</v>
      </c>
      <c r="B45" s="135" t="s">
        <v>497</v>
      </c>
      <c r="C45" s="136"/>
      <c r="D45" s="67"/>
      <c r="E45" s="67">
        <v>4</v>
      </c>
      <c r="F45" s="67"/>
      <c r="G45" s="67"/>
      <c r="H45" s="67"/>
      <c r="I45" s="70"/>
      <c r="J45" s="67"/>
      <c r="K45" s="142">
        <f t="shared" si="13"/>
        <v>131</v>
      </c>
      <c r="L45" s="140">
        <f t="shared" si="14"/>
        <v>36</v>
      </c>
      <c r="M45" s="67"/>
      <c r="N45" s="142">
        <f t="shared" si="15"/>
        <v>95</v>
      </c>
      <c r="O45" s="66">
        <v>68</v>
      </c>
      <c r="P45" s="66">
        <v>27</v>
      </c>
      <c r="Q45" s="232"/>
      <c r="R45" s="136"/>
      <c r="S45" s="66"/>
      <c r="T45" s="67"/>
      <c r="U45" s="67"/>
      <c r="V45" s="70"/>
      <c r="W45" s="67"/>
      <c r="X45" s="66"/>
      <c r="Y45" s="67"/>
      <c r="Z45" s="67"/>
      <c r="AA45" s="70"/>
      <c r="AB45" s="139">
        <v>10</v>
      </c>
      <c r="AC45" s="142">
        <v>32</v>
      </c>
      <c r="AD45" s="144">
        <v>20</v>
      </c>
      <c r="AE45" s="144">
        <v>12</v>
      </c>
      <c r="AF45" s="67"/>
      <c r="AG45" s="70"/>
      <c r="AH45" s="68"/>
      <c r="AI45" s="140">
        <v>26</v>
      </c>
      <c r="AJ45" s="142">
        <v>63</v>
      </c>
      <c r="AK45" s="144">
        <v>48</v>
      </c>
      <c r="AL45" s="144">
        <v>15</v>
      </c>
      <c r="AM45" s="140"/>
      <c r="AN45" s="141"/>
      <c r="AO45" s="68"/>
      <c r="AP45" s="140"/>
      <c r="AQ45" s="142"/>
      <c r="AR45" s="144"/>
      <c r="AS45" s="144"/>
      <c r="AT45" s="140"/>
      <c r="AU45" s="141"/>
      <c r="AV45" s="143"/>
      <c r="AW45" s="140"/>
      <c r="AX45" s="66"/>
      <c r="AY45" s="69"/>
      <c r="AZ45" s="69"/>
      <c r="BA45" s="67"/>
      <c r="BB45" s="70"/>
      <c r="BC45" s="68"/>
      <c r="BD45" s="67"/>
      <c r="BE45" s="66"/>
      <c r="BF45" s="67"/>
      <c r="BG45" s="67"/>
      <c r="BH45" s="67"/>
      <c r="BI45" s="70"/>
      <c r="BJ45" s="68"/>
      <c r="BK45" s="67"/>
      <c r="BL45" s="66"/>
      <c r="BM45" s="67"/>
      <c r="BN45" s="67"/>
      <c r="BO45" s="67"/>
      <c r="BP45" s="70"/>
      <c r="BQ45" s="242"/>
      <c r="BR45" s="67"/>
    </row>
    <row r="46" spans="1:70" s="191" customFormat="1" ht="21.75" customHeight="1">
      <c r="A46" s="134" t="s">
        <v>96</v>
      </c>
      <c r="B46" s="135" t="s">
        <v>498</v>
      </c>
      <c r="C46" s="136"/>
      <c r="D46" s="67"/>
      <c r="E46" s="67">
        <v>7</v>
      </c>
      <c r="F46" s="67"/>
      <c r="G46" s="67"/>
      <c r="H46" s="67"/>
      <c r="I46" s="70"/>
      <c r="J46" s="67"/>
      <c r="K46" s="142">
        <f t="shared" si="13"/>
        <v>62</v>
      </c>
      <c r="L46" s="140">
        <f t="shared" si="14"/>
        <v>16</v>
      </c>
      <c r="M46" s="67"/>
      <c r="N46" s="142">
        <f t="shared" si="15"/>
        <v>46</v>
      </c>
      <c r="O46" s="66">
        <v>30</v>
      </c>
      <c r="P46" s="66">
        <v>16</v>
      </c>
      <c r="Q46" s="232"/>
      <c r="R46" s="136"/>
      <c r="S46" s="66"/>
      <c r="T46" s="67"/>
      <c r="U46" s="67"/>
      <c r="V46" s="70"/>
      <c r="W46" s="67"/>
      <c r="X46" s="66"/>
      <c r="Y46" s="67"/>
      <c r="Z46" s="67"/>
      <c r="AA46" s="70"/>
      <c r="AB46" s="136"/>
      <c r="AC46" s="196"/>
      <c r="AD46" s="183"/>
      <c r="AE46" s="183"/>
      <c r="AF46" s="183"/>
      <c r="AG46" s="182"/>
      <c r="AH46" s="184"/>
      <c r="AI46" s="183"/>
      <c r="AJ46" s="196"/>
      <c r="AK46" s="67"/>
      <c r="AL46" s="67"/>
      <c r="AM46" s="67"/>
      <c r="AN46" s="70"/>
      <c r="AO46" s="68"/>
      <c r="AP46" s="67"/>
      <c r="AQ46" s="66"/>
      <c r="AR46" s="67"/>
      <c r="AS46" s="67"/>
      <c r="AT46" s="67"/>
      <c r="AU46" s="70"/>
      <c r="AV46" s="68"/>
      <c r="AW46" s="67"/>
      <c r="AX46" s="66"/>
      <c r="AY46" s="69"/>
      <c r="AZ46" s="69"/>
      <c r="BA46" s="67"/>
      <c r="BB46" s="70"/>
      <c r="BC46" s="68"/>
      <c r="BD46" s="67">
        <v>16</v>
      </c>
      <c r="BE46" s="66">
        <v>46</v>
      </c>
      <c r="BF46" s="67">
        <v>30</v>
      </c>
      <c r="BG46" s="67">
        <v>16</v>
      </c>
      <c r="BH46" s="67"/>
      <c r="BI46" s="70"/>
      <c r="BJ46" s="68"/>
      <c r="BK46" s="67"/>
      <c r="BL46" s="66"/>
      <c r="BM46" s="69"/>
      <c r="BN46" s="69"/>
      <c r="BO46" s="67"/>
      <c r="BP46" s="70"/>
      <c r="BQ46" s="242"/>
      <c r="BR46" s="67"/>
    </row>
    <row r="47" spans="1:70" s="191" customFormat="1" ht="25.5" customHeight="1">
      <c r="A47" s="134" t="s">
        <v>458</v>
      </c>
      <c r="B47" s="190" t="s">
        <v>499</v>
      </c>
      <c r="C47" s="136"/>
      <c r="D47" s="67"/>
      <c r="E47" s="67">
        <v>6</v>
      </c>
      <c r="F47" s="67"/>
      <c r="G47" s="67"/>
      <c r="H47" s="67"/>
      <c r="I47" s="70"/>
      <c r="J47" s="67"/>
      <c r="K47" s="142">
        <f t="shared" si="13"/>
        <v>68</v>
      </c>
      <c r="L47" s="140">
        <f t="shared" si="14"/>
        <v>17</v>
      </c>
      <c r="M47" s="67"/>
      <c r="N47" s="142">
        <v>51</v>
      </c>
      <c r="O47" s="66">
        <v>35</v>
      </c>
      <c r="P47" s="66">
        <v>16</v>
      </c>
      <c r="Q47" s="232"/>
      <c r="R47" s="136"/>
      <c r="S47" s="66"/>
      <c r="T47" s="67"/>
      <c r="U47" s="67"/>
      <c r="V47" s="70"/>
      <c r="W47" s="67"/>
      <c r="X47" s="66"/>
      <c r="Y47" s="67"/>
      <c r="Z47" s="67"/>
      <c r="AA47" s="70"/>
      <c r="AB47" s="136"/>
      <c r="AC47" s="66"/>
      <c r="AD47" s="67"/>
      <c r="AE47" s="67"/>
      <c r="AF47" s="67"/>
      <c r="AG47" s="70"/>
      <c r="AH47" s="68"/>
      <c r="AI47" s="67"/>
      <c r="AJ47" s="66"/>
      <c r="AK47" s="67"/>
      <c r="AL47" s="67"/>
      <c r="AM47" s="67"/>
      <c r="AN47" s="70"/>
      <c r="AO47" s="68"/>
      <c r="AP47" s="67"/>
      <c r="AQ47" s="66"/>
      <c r="AR47" s="67"/>
      <c r="AS47" s="67"/>
      <c r="AT47" s="67"/>
      <c r="AU47" s="70"/>
      <c r="AV47" s="68"/>
      <c r="AW47" s="67">
        <v>17</v>
      </c>
      <c r="AX47" s="66">
        <v>51</v>
      </c>
      <c r="AY47" s="67">
        <v>35</v>
      </c>
      <c r="AZ47" s="67">
        <v>16</v>
      </c>
      <c r="BA47" s="67"/>
      <c r="BB47" s="70"/>
      <c r="BC47" s="68"/>
      <c r="BD47" s="67"/>
      <c r="BE47" s="66"/>
      <c r="BF47" s="69"/>
      <c r="BG47" s="69"/>
      <c r="BH47" s="67"/>
      <c r="BI47" s="70"/>
      <c r="BJ47" s="68"/>
      <c r="BK47" s="67"/>
      <c r="BL47" s="66"/>
      <c r="BM47" s="67"/>
      <c r="BN47" s="67"/>
      <c r="BO47" s="67"/>
      <c r="BP47" s="70"/>
      <c r="BQ47" s="242"/>
      <c r="BR47" s="67"/>
    </row>
    <row r="48" spans="1:70" s="191" customFormat="1" ht="22.5" customHeight="1">
      <c r="A48" s="134" t="s">
        <v>459</v>
      </c>
      <c r="B48" s="135" t="s">
        <v>444</v>
      </c>
      <c r="C48" s="136"/>
      <c r="D48" s="67"/>
      <c r="E48" s="67">
        <v>7</v>
      </c>
      <c r="F48" s="67"/>
      <c r="G48" s="67"/>
      <c r="H48" s="67"/>
      <c r="I48" s="70"/>
      <c r="J48" s="67"/>
      <c r="K48" s="142">
        <f t="shared" si="13"/>
        <v>31</v>
      </c>
      <c r="L48" s="140">
        <f t="shared" si="14"/>
        <v>8</v>
      </c>
      <c r="M48" s="67"/>
      <c r="N48" s="142">
        <f t="shared" si="15"/>
        <v>23</v>
      </c>
      <c r="O48" s="66">
        <v>15</v>
      </c>
      <c r="P48" s="66">
        <v>8</v>
      </c>
      <c r="Q48" s="232"/>
      <c r="R48" s="136"/>
      <c r="S48" s="66"/>
      <c r="T48" s="67"/>
      <c r="U48" s="67"/>
      <c r="V48" s="70"/>
      <c r="W48" s="67"/>
      <c r="X48" s="66"/>
      <c r="Y48" s="67"/>
      <c r="Z48" s="67"/>
      <c r="AA48" s="70"/>
      <c r="AB48" s="136"/>
      <c r="AC48" s="66"/>
      <c r="AD48" s="67"/>
      <c r="AE48" s="67"/>
      <c r="AF48" s="67"/>
      <c r="AG48" s="70"/>
      <c r="AH48" s="68"/>
      <c r="AI48" s="67"/>
      <c r="AJ48" s="66"/>
      <c r="AK48" s="67"/>
      <c r="AL48" s="67"/>
      <c r="AM48" s="67"/>
      <c r="AN48" s="70"/>
      <c r="AO48" s="68"/>
      <c r="AP48" s="67"/>
      <c r="AQ48" s="66"/>
      <c r="AR48" s="67"/>
      <c r="AS48" s="67"/>
      <c r="AT48" s="67"/>
      <c r="AU48" s="70"/>
      <c r="AV48" s="68"/>
      <c r="AW48" s="67"/>
      <c r="AX48" s="66"/>
      <c r="AY48" s="67"/>
      <c r="AZ48" s="67"/>
      <c r="BA48" s="67"/>
      <c r="BB48" s="70"/>
      <c r="BC48" s="68"/>
      <c r="BD48" s="67">
        <v>8</v>
      </c>
      <c r="BE48" s="66">
        <v>23</v>
      </c>
      <c r="BF48" s="69">
        <v>15</v>
      </c>
      <c r="BG48" s="69">
        <v>8</v>
      </c>
      <c r="BH48" s="67"/>
      <c r="BI48" s="70"/>
      <c r="BJ48" s="68"/>
      <c r="BK48" s="67"/>
      <c r="BL48" s="66"/>
      <c r="BM48" s="69"/>
      <c r="BN48" s="69"/>
      <c r="BO48" s="67"/>
      <c r="BP48" s="70"/>
      <c r="BQ48" s="242"/>
      <c r="BR48" s="67"/>
    </row>
    <row r="49" spans="1:70" ht="21.75" customHeight="1" thickBot="1">
      <c r="A49" s="134" t="s">
        <v>463</v>
      </c>
      <c r="B49" s="178" t="s">
        <v>72</v>
      </c>
      <c r="C49" s="136"/>
      <c r="D49" s="67"/>
      <c r="E49" s="67">
        <v>6</v>
      </c>
      <c r="F49" s="67"/>
      <c r="G49" s="67"/>
      <c r="H49" s="67"/>
      <c r="I49" s="70"/>
      <c r="J49" s="67"/>
      <c r="K49" s="142">
        <f t="shared" si="13"/>
        <v>102</v>
      </c>
      <c r="L49" s="140">
        <f t="shared" si="14"/>
        <v>34</v>
      </c>
      <c r="M49" s="67"/>
      <c r="N49" s="142">
        <f t="shared" si="15"/>
        <v>68</v>
      </c>
      <c r="O49" s="66">
        <v>48</v>
      </c>
      <c r="P49" s="66">
        <v>20</v>
      </c>
      <c r="Q49" s="232"/>
      <c r="R49" s="136"/>
      <c r="S49" s="66"/>
      <c r="T49" s="67"/>
      <c r="U49" s="67"/>
      <c r="V49" s="70"/>
      <c r="W49" s="67"/>
      <c r="X49" s="66"/>
      <c r="Y49" s="67"/>
      <c r="Z49" s="67"/>
      <c r="AA49" s="70"/>
      <c r="AB49" s="136"/>
      <c r="AC49" s="66"/>
      <c r="AD49" s="67"/>
      <c r="AE49" s="67"/>
      <c r="AF49" s="67"/>
      <c r="AG49" s="70"/>
      <c r="AH49" s="68"/>
      <c r="AI49" s="67"/>
      <c r="AJ49" s="66"/>
      <c r="AK49" s="67"/>
      <c r="AL49" s="67"/>
      <c r="AM49" s="67"/>
      <c r="AN49" s="70"/>
      <c r="AO49" s="68"/>
      <c r="AP49" s="67"/>
      <c r="AQ49" s="66"/>
      <c r="AR49" s="67"/>
      <c r="AS49" s="67"/>
      <c r="AT49" s="67"/>
      <c r="AU49" s="70"/>
      <c r="AV49" s="68"/>
      <c r="AW49" s="67">
        <v>34</v>
      </c>
      <c r="AX49" s="66">
        <v>68</v>
      </c>
      <c r="AY49" s="69">
        <v>48</v>
      </c>
      <c r="AZ49" s="69">
        <v>20</v>
      </c>
      <c r="BA49" s="67"/>
      <c r="BB49" s="70"/>
      <c r="BC49" s="68"/>
      <c r="BD49" s="67"/>
      <c r="BE49" s="66"/>
      <c r="BF49" s="67"/>
      <c r="BG49" s="67"/>
      <c r="BH49" s="67"/>
      <c r="BI49" s="70"/>
      <c r="BJ49" s="68"/>
      <c r="BK49" s="67"/>
      <c r="BL49" s="66"/>
      <c r="BM49" s="67"/>
      <c r="BN49" s="67"/>
      <c r="BO49" s="67"/>
      <c r="BP49" s="70"/>
      <c r="BQ49" s="242"/>
      <c r="BR49" s="67"/>
    </row>
    <row r="50" spans="1:70" ht="25.5" customHeight="1" thickBot="1">
      <c r="A50" s="153" t="s">
        <v>102</v>
      </c>
      <c r="B50" s="154" t="s">
        <v>103</v>
      </c>
      <c r="C50" s="152">
        <f aca="true" t="shared" si="16" ref="C50:I50">C51+C57+C62+C69+C75+C80</f>
        <v>6</v>
      </c>
      <c r="D50" s="153">
        <f t="shared" si="16"/>
        <v>0</v>
      </c>
      <c r="E50" s="153">
        <f t="shared" si="16"/>
        <v>8</v>
      </c>
      <c r="F50" s="153">
        <f t="shared" si="16"/>
        <v>0</v>
      </c>
      <c r="G50" s="153">
        <f t="shared" si="16"/>
        <v>0</v>
      </c>
      <c r="H50" s="153">
        <f t="shared" si="16"/>
        <v>0</v>
      </c>
      <c r="I50" s="153">
        <f t="shared" si="16"/>
        <v>0</v>
      </c>
      <c r="J50" s="153"/>
      <c r="K50" s="153">
        <f>K51+K52+K53+N54+N55</f>
        <v>896</v>
      </c>
      <c r="L50" s="153">
        <f>L51+L57+L62+L69+L75+L80</f>
        <v>483</v>
      </c>
      <c r="M50" s="153">
        <f aca="true" t="shared" si="17" ref="M50:BP50">M51+M57+M62+M69+M75+M80</f>
        <v>0</v>
      </c>
      <c r="N50" s="153">
        <f t="shared" si="17"/>
        <v>1429</v>
      </c>
      <c r="O50" s="153">
        <f t="shared" si="17"/>
        <v>750</v>
      </c>
      <c r="P50" s="153">
        <f t="shared" si="17"/>
        <v>619</v>
      </c>
      <c r="Q50" s="235">
        <f t="shared" si="17"/>
        <v>60</v>
      </c>
      <c r="R50" s="152">
        <f t="shared" si="17"/>
        <v>0</v>
      </c>
      <c r="S50" s="153">
        <f t="shared" si="17"/>
        <v>0</v>
      </c>
      <c r="T50" s="153">
        <f t="shared" si="17"/>
        <v>0</v>
      </c>
      <c r="U50" s="153">
        <f t="shared" si="17"/>
        <v>0</v>
      </c>
      <c r="V50" s="153">
        <f t="shared" si="17"/>
        <v>0</v>
      </c>
      <c r="W50" s="153">
        <f t="shared" si="17"/>
        <v>0</v>
      </c>
      <c r="X50" s="153">
        <f t="shared" si="17"/>
        <v>0</v>
      </c>
      <c r="Y50" s="153">
        <f t="shared" si="17"/>
        <v>0</v>
      </c>
      <c r="Z50" s="153">
        <f t="shared" si="17"/>
        <v>0</v>
      </c>
      <c r="AA50" s="151">
        <f t="shared" si="17"/>
        <v>0</v>
      </c>
      <c r="AB50" s="152">
        <f t="shared" si="17"/>
        <v>0</v>
      </c>
      <c r="AC50" s="153">
        <f t="shared" si="17"/>
        <v>0</v>
      </c>
      <c r="AD50" s="153">
        <f t="shared" si="17"/>
        <v>0</v>
      </c>
      <c r="AE50" s="153">
        <f t="shared" si="17"/>
        <v>0</v>
      </c>
      <c r="AF50" s="153">
        <f t="shared" si="17"/>
        <v>0</v>
      </c>
      <c r="AG50" s="153">
        <f t="shared" si="17"/>
        <v>0</v>
      </c>
      <c r="AH50" s="153">
        <f t="shared" si="17"/>
        <v>14</v>
      </c>
      <c r="AI50" s="153">
        <f t="shared" si="17"/>
        <v>16</v>
      </c>
      <c r="AJ50" s="153">
        <f t="shared" si="17"/>
        <v>84</v>
      </c>
      <c r="AK50" s="153">
        <f t="shared" si="17"/>
        <v>56</v>
      </c>
      <c r="AL50" s="153">
        <f t="shared" si="17"/>
        <v>28</v>
      </c>
      <c r="AM50" s="153">
        <f t="shared" si="17"/>
        <v>0</v>
      </c>
      <c r="AN50" s="151">
        <f t="shared" si="17"/>
        <v>0</v>
      </c>
      <c r="AO50" s="152">
        <f t="shared" si="17"/>
        <v>8</v>
      </c>
      <c r="AP50" s="153">
        <f t="shared" si="17"/>
        <v>98</v>
      </c>
      <c r="AQ50" s="153">
        <f t="shared" si="17"/>
        <v>336</v>
      </c>
      <c r="AR50" s="153">
        <f t="shared" si="17"/>
        <v>174</v>
      </c>
      <c r="AS50" s="153">
        <f t="shared" si="17"/>
        <v>132</v>
      </c>
      <c r="AT50" s="153">
        <f t="shared" si="17"/>
        <v>0</v>
      </c>
      <c r="AU50" s="153">
        <f t="shared" si="17"/>
        <v>30</v>
      </c>
      <c r="AV50" s="153">
        <f t="shared" si="17"/>
        <v>0</v>
      </c>
      <c r="AW50" s="153">
        <f t="shared" si="17"/>
        <v>122</v>
      </c>
      <c r="AX50" s="153">
        <f t="shared" si="17"/>
        <v>374</v>
      </c>
      <c r="AY50" s="153">
        <f t="shared" si="17"/>
        <v>198</v>
      </c>
      <c r="AZ50" s="153">
        <f t="shared" si="17"/>
        <v>146</v>
      </c>
      <c r="BA50" s="153">
        <f t="shared" si="17"/>
        <v>0</v>
      </c>
      <c r="BB50" s="151">
        <f t="shared" si="17"/>
        <v>30</v>
      </c>
      <c r="BC50" s="152">
        <f t="shared" si="17"/>
        <v>0</v>
      </c>
      <c r="BD50" s="153">
        <f t="shared" si="17"/>
        <v>103</v>
      </c>
      <c r="BE50" s="153">
        <f t="shared" si="17"/>
        <v>299</v>
      </c>
      <c r="BF50" s="153">
        <f t="shared" si="17"/>
        <v>154</v>
      </c>
      <c r="BG50" s="153">
        <f t="shared" si="17"/>
        <v>145</v>
      </c>
      <c r="BH50" s="153">
        <f t="shared" si="17"/>
        <v>0</v>
      </c>
      <c r="BI50" s="153">
        <f t="shared" si="17"/>
        <v>0</v>
      </c>
      <c r="BJ50" s="153">
        <f t="shared" si="17"/>
        <v>122</v>
      </c>
      <c r="BK50" s="153">
        <f t="shared" si="17"/>
        <v>122</v>
      </c>
      <c r="BL50" s="153">
        <f t="shared" si="17"/>
        <v>336</v>
      </c>
      <c r="BM50" s="153">
        <f t="shared" si="17"/>
        <v>168</v>
      </c>
      <c r="BN50" s="153">
        <f t="shared" si="17"/>
        <v>168</v>
      </c>
      <c r="BO50" s="153">
        <f t="shared" si="17"/>
        <v>0</v>
      </c>
      <c r="BP50" s="151">
        <f t="shared" si="17"/>
        <v>0</v>
      </c>
      <c r="BQ50" s="241">
        <f>BQ51</f>
        <v>0</v>
      </c>
      <c r="BR50" s="153">
        <f>BR51</f>
        <v>0</v>
      </c>
    </row>
    <row r="51" spans="1:70" ht="30.75" customHeight="1" thickBot="1">
      <c r="A51" s="153" t="s">
        <v>104</v>
      </c>
      <c r="B51" s="170" t="s">
        <v>500</v>
      </c>
      <c r="C51" s="152">
        <v>1</v>
      </c>
      <c r="D51" s="153"/>
      <c r="E51" s="153">
        <v>2</v>
      </c>
      <c r="F51" s="153"/>
      <c r="G51" s="153"/>
      <c r="H51" s="153"/>
      <c r="I51" s="151"/>
      <c r="J51" s="153"/>
      <c r="K51" s="153">
        <f>K52+K53+N54+N55</f>
        <v>448</v>
      </c>
      <c r="L51" s="153">
        <f>L52+L53</f>
        <v>86</v>
      </c>
      <c r="M51" s="153">
        <f aca="true" t="shared" si="18" ref="M51:BP51">M52+M53</f>
        <v>0</v>
      </c>
      <c r="N51" s="153">
        <f t="shared" si="18"/>
        <v>254</v>
      </c>
      <c r="O51" s="153">
        <f t="shared" si="18"/>
        <v>132</v>
      </c>
      <c r="P51" s="153">
        <f t="shared" si="18"/>
        <v>92</v>
      </c>
      <c r="Q51" s="235">
        <f t="shared" si="18"/>
        <v>30</v>
      </c>
      <c r="R51" s="152">
        <f t="shared" si="18"/>
        <v>0</v>
      </c>
      <c r="S51" s="153">
        <f t="shared" si="18"/>
        <v>0</v>
      </c>
      <c r="T51" s="153">
        <f t="shared" si="18"/>
        <v>0</v>
      </c>
      <c r="U51" s="153">
        <f t="shared" si="18"/>
        <v>0</v>
      </c>
      <c r="V51" s="153">
        <f t="shared" si="18"/>
        <v>0</v>
      </c>
      <c r="W51" s="153">
        <f t="shared" si="18"/>
        <v>0</v>
      </c>
      <c r="X51" s="153">
        <f t="shared" si="18"/>
        <v>0</v>
      </c>
      <c r="Y51" s="153">
        <f t="shared" si="18"/>
        <v>0</v>
      </c>
      <c r="Z51" s="153">
        <f t="shared" si="18"/>
        <v>0</v>
      </c>
      <c r="AA51" s="151">
        <f t="shared" si="18"/>
        <v>0</v>
      </c>
      <c r="AB51" s="152">
        <f t="shared" si="18"/>
        <v>0</v>
      </c>
      <c r="AC51" s="153">
        <f t="shared" si="18"/>
        <v>0</v>
      </c>
      <c r="AD51" s="153">
        <f t="shared" si="18"/>
        <v>0</v>
      </c>
      <c r="AE51" s="153">
        <f t="shared" si="18"/>
        <v>0</v>
      </c>
      <c r="AF51" s="153">
        <f t="shared" si="18"/>
        <v>0</v>
      </c>
      <c r="AG51" s="153">
        <f t="shared" si="18"/>
        <v>0</v>
      </c>
      <c r="AH51" s="153">
        <f t="shared" si="18"/>
        <v>0</v>
      </c>
      <c r="AI51" s="153">
        <f t="shared" si="18"/>
        <v>0</v>
      </c>
      <c r="AJ51" s="153">
        <f t="shared" si="18"/>
        <v>0</v>
      </c>
      <c r="AK51" s="153">
        <f t="shared" si="18"/>
        <v>0</v>
      </c>
      <c r="AL51" s="153">
        <f t="shared" si="18"/>
        <v>0</v>
      </c>
      <c r="AM51" s="153">
        <f t="shared" si="18"/>
        <v>0</v>
      </c>
      <c r="AN51" s="151">
        <f t="shared" si="18"/>
        <v>0</v>
      </c>
      <c r="AO51" s="152">
        <f t="shared" si="18"/>
        <v>0</v>
      </c>
      <c r="AP51" s="153">
        <f t="shared" si="18"/>
        <v>30</v>
      </c>
      <c r="AQ51" s="153">
        <f t="shared" si="18"/>
        <v>84</v>
      </c>
      <c r="AR51" s="153">
        <f t="shared" si="18"/>
        <v>48</v>
      </c>
      <c r="AS51" s="153">
        <f t="shared" si="18"/>
        <v>36</v>
      </c>
      <c r="AT51" s="153">
        <f t="shared" si="18"/>
        <v>0</v>
      </c>
      <c r="AU51" s="153">
        <f t="shared" si="18"/>
        <v>0</v>
      </c>
      <c r="AV51" s="153">
        <f t="shared" si="18"/>
        <v>0</v>
      </c>
      <c r="AW51" s="153">
        <f t="shared" si="18"/>
        <v>56</v>
      </c>
      <c r="AX51" s="153">
        <f t="shared" si="18"/>
        <v>170</v>
      </c>
      <c r="AY51" s="153">
        <f t="shared" si="18"/>
        <v>84</v>
      </c>
      <c r="AZ51" s="153">
        <f t="shared" si="18"/>
        <v>56</v>
      </c>
      <c r="BA51" s="153">
        <f t="shared" si="18"/>
        <v>0</v>
      </c>
      <c r="BB51" s="151">
        <f t="shared" si="18"/>
        <v>30</v>
      </c>
      <c r="BC51" s="152">
        <f t="shared" si="18"/>
        <v>0</v>
      </c>
      <c r="BD51" s="153">
        <f t="shared" si="18"/>
        <v>0</v>
      </c>
      <c r="BE51" s="153">
        <f t="shared" si="18"/>
        <v>0</v>
      </c>
      <c r="BF51" s="153">
        <f t="shared" si="18"/>
        <v>0</v>
      </c>
      <c r="BG51" s="153">
        <f t="shared" si="18"/>
        <v>0</v>
      </c>
      <c r="BH51" s="153">
        <f t="shared" si="18"/>
        <v>0</v>
      </c>
      <c r="BI51" s="153">
        <f t="shared" si="18"/>
        <v>0</v>
      </c>
      <c r="BJ51" s="153">
        <f t="shared" si="18"/>
        <v>0</v>
      </c>
      <c r="BK51" s="153">
        <f t="shared" si="18"/>
        <v>0</v>
      </c>
      <c r="BL51" s="153">
        <f t="shared" si="18"/>
        <v>0</v>
      </c>
      <c r="BM51" s="153">
        <f t="shared" si="18"/>
        <v>0</v>
      </c>
      <c r="BN51" s="153">
        <f t="shared" si="18"/>
        <v>0</v>
      </c>
      <c r="BO51" s="153">
        <f t="shared" si="18"/>
        <v>0</v>
      </c>
      <c r="BP51" s="151">
        <f t="shared" si="18"/>
        <v>0</v>
      </c>
      <c r="BQ51" s="241">
        <f>BQ52+BQ53</f>
        <v>0</v>
      </c>
      <c r="BR51" s="153">
        <f>BR52+BR53</f>
        <v>0</v>
      </c>
    </row>
    <row r="52" spans="1:70" s="160" customFormat="1" ht="30.75" customHeight="1">
      <c r="A52" s="137" t="s">
        <v>107</v>
      </c>
      <c r="B52" s="138" t="s">
        <v>501</v>
      </c>
      <c r="C52" s="139"/>
      <c r="D52" s="140"/>
      <c r="E52" s="140"/>
      <c r="F52" s="140"/>
      <c r="G52" s="140"/>
      <c r="H52" s="140"/>
      <c r="I52" s="141"/>
      <c r="J52" s="140"/>
      <c r="K52" s="142">
        <f>L52+N52</f>
        <v>224</v>
      </c>
      <c r="L52" s="140">
        <f>AB52+AI52+AP52+AW52+BD52+BK52</f>
        <v>57</v>
      </c>
      <c r="M52" s="140"/>
      <c r="N52" s="142">
        <v>167</v>
      </c>
      <c r="O52" s="142">
        <v>77</v>
      </c>
      <c r="P52" s="142">
        <v>60</v>
      </c>
      <c r="Q52" s="213">
        <v>30</v>
      </c>
      <c r="R52" s="139"/>
      <c r="S52" s="142"/>
      <c r="T52" s="140"/>
      <c r="U52" s="140"/>
      <c r="V52" s="141"/>
      <c r="W52" s="140"/>
      <c r="X52" s="142"/>
      <c r="Y52" s="140"/>
      <c r="Z52" s="140"/>
      <c r="AA52" s="141"/>
      <c r="AB52" s="139"/>
      <c r="AC52" s="142"/>
      <c r="AD52" s="140"/>
      <c r="AE52" s="140"/>
      <c r="AF52" s="140"/>
      <c r="AG52" s="141"/>
      <c r="AH52" s="143"/>
      <c r="AI52" s="140"/>
      <c r="AJ52" s="142"/>
      <c r="AK52" s="144"/>
      <c r="AL52" s="144"/>
      <c r="AM52" s="140"/>
      <c r="AN52" s="141"/>
      <c r="AO52" s="143"/>
      <c r="AP52" s="140">
        <v>18</v>
      </c>
      <c r="AQ52" s="142">
        <v>48</v>
      </c>
      <c r="AR52" s="140">
        <v>28</v>
      </c>
      <c r="AS52" s="144">
        <v>20</v>
      </c>
      <c r="AT52" s="140"/>
      <c r="AU52" s="141"/>
      <c r="AV52" s="143"/>
      <c r="AW52" s="140">
        <v>39</v>
      </c>
      <c r="AX52" s="142">
        <v>119</v>
      </c>
      <c r="AY52" s="144">
        <v>49</v>
      </c>
      <c r="AZ52" s="144">
        <v>40</v>
      </c>
      <c r="BA52" s="140"/>
      <c r="BB52" s="141">
        <v>30</v>
      </c>
      <c r="BC52" s="143"/>
      <c r="BD52" s="140"/>
      <c r="BE52" s="142"/>
      <c r="BF52" s="140"/>
      <c r="BG52" s="140"/>
      <c r="BH52" s="140"/>
      <c r="BI52" s="141"/>
      <c r="BJ52" s="143"/>
      <c r="BK52" s="140"/>
      <c r="BL52" s="142"/>
      <c r="BM52" s="140"/>
      <c r="BN52" s="140"/>
      <c r="BO52" s="140"/>
      <c r="BP52" s="141"/>
      <c r="BQ52" s="214"/>
      <c r="BR52" s="140"/>
    </row>
    <row r="53" spans="1:70" ht="34.5" customHeight="1">
      <c r="A53" s="134" t="s">
        <v>111</v>
      </c>
      <c r="B53" s="135" t="s">
        <v>502</v>
      </c>
      <c r="C53" s="136"/>
      <c r="D53" s="67"/>
      <c r="E53" s="140"/>
      <c r="F53" s="67"/>
      <c r="G53" s="67"/>
      <c r="H53" s="67"/>
      <c r="I53" s="70"/>
      <c r="J53" s="67"/>
      <c r="K53" s="142">
        <f>L53+N53</f>
        <v>116</v>
      </c>
      <c r="L53" s="140">
        <f>AB53+AI53+AP53+AW53+BD53+BK53</f>
        <v>29</v>
      </c>
      <c r="M53" s="67"/>
      <c r="N53" s="142">
        <f>O53+P53+Q53</f>
        <v>87</v>
      </c>
      <c r="O53" s="66">
        <v>55</v>
      </c>
      <c r="P53" s="66">
        <v>32</v>
      </c>
      <c r="Q53" s="232"/>
      <c r="R53" s="136"/>
      <c r="S53" s="66"/>
      <c r="T53" s="67"/>
      <c r="U53" s="67"/>
      <c r="V53" s="70"/>
      <c r="W53" s="67"/>
      <c r="X53" s="66"/>
      <c r="Y53" s="67"/>
      <c r="Z53" s="67"/>
      <c r="AA53" s="70"/>
      <c r="AB53" s="136"/>
      <c r="AC53" s="66"/>
      <c r="AD53" s="67"/>
      <c r="AE53" s="67"/>
      <c r="AF53" s="67"/>
      <c r="AG53" s="70"/>
      <c r="AH53" s="68"/>
      <c r="AI53" s="67"/>
      <c r="AJ53" s="142"/>
      <c r="AK53" s="67"/>
      <c r="AL53" s="67"/>
      <c r="AM53" s="67"/>
      <c r="AN53" s="70"/>
      <c r="AO53" s="68"/>
      <c r="AP53" s="140">
        <v>12</v>
      </c>
      <c r="AQ53" s="142">
        <v>36</v>
      </c>
      <c r="AR53" s="144">
        <v>20</v>
      </c>
      <c r="AS53" s="144">
        <v>16</v>
      </c>
      <c r="AT53" s="67"/>
      <c r="AU53" s="70"/>
      <c r="AV53" s="68"/>
      <c r="AW53" s="67">
        <v>17</v>
      </c>
      <c r="AX53" s="66">
        <v>51</v>
      </c>
      <c r="AY53" s="69">
        <v>35</v>
      </c>
      <c r="AZ53" s="69">
        <v>16</v>
      </c>
      <c r="BA53" s="67"/>
      <c r="BB53" s="177"/>
      <c r="BC53" s="68"/>
      <c r="BD53" s="67"/>
      <c r="BE53" s="66"/>
      <c r="BF53" s="69"/>
      <c r="BG53" s="69"/>
      <c r="BH53" s="67"/>
      <c r="BI53" s="177"/>
      <c r="BJ53" s="68"/>
      <c r="BK53" s="67"/>
      <c r="BL53" s="66"/>
      <c r="BM53" s="67"/>
      <c r="BN53" s="67"/>
      <c r="BO53" s="67"/>
      <c r="BP53" s="70"/>
      <c r="BQ53" s="242"/>
      <c r="BR53" s="67"/>
    </row>
    <row r="54" spans="1:70" s="160" customFormat="1" ht="20.25" customHeight="1">
      <c r="A54" s="137" t="s">
        <v>116</v>
      </c>
      <c r="B54" s="138" t="s">
        <v>117</v>
      </c>
      <c r="C54" s="139"/>
      <c r="D54" s="140"/>
      <c r="E54" s="140">
        <v>6</v>
      </c>
      <c r="F54" s="176"/>
      <c r="G54" s="325"/>
      <c r="H54" s="345"/>
      <c r="I54" s="175" t="s">
        <v>263</v>
      </c>
      <c r="J54" s="174"/>
      <c r="K54" s="173" t="s">
        <v>251</v>
      </c>
      <c r="L54" s="172" t="s">
        <v>264</v>
      </c>
      <c r="M54" s="137"/>
      <c r="N54" s="142">
        <f>AC54+AJ54+AQ54+AX54+BE54+BL54</f>
        <v>36</v>
      </c>
      <c r="O54" s="137" t="s">
        <v>265</v>
      </c>
      <c r="P54" s="328">
        <v>1</v>
      </c>
      <c r="Q54" s="329"/>
      <c r="R54" s="254" t="s">
        <v>264</v>
      </c>
      <c r="S54" s="142"/>
      <c r="T54" s="171" t="s">
        <v>265</v>
      </c>
      <c r="U54" s="228"/>
      <c r="V54" s="141"/>
      <c r="W54" s="223" t="s">
        <v>264</v>
      </c>
      <c r="X54" s="142"/>
      <c r="Y54" s="171" t="s">
        <v>265</v>
      </c>
      <c r="Z54" s="211"/>
      <c r="AA54" s="141"/>
      <c r="AB54" s="254" t="s">
        <v>264</v>
      </c>
      <c r="AC54" s="142"/>
      <c r="AD54" s="171" t="s">
        <v>265</v>
      </c>
      <c r="AE54" s="385"/>
      <c r="AF54" s="386"/>
      <c r="AG54" s="141"/>
      <c r="AH54" s="387" t="s">
        <v>264</v>
      </c>
      <c r="AI54" s="384"/>
      <c r="AJ54" s="142"/>
      <c r="AK54" s="171" t="s">
        <v>265</v>
      </c>
      <c r="AL54" s="385"/>
      <c r="AM54" s="386"/>
      <c r="AN54" s="141"/>
      <c r="AO54" s="387" t="s">
        <v>264</v>
      </c>
      <c r="AP54" s="384"/>
      <c r="AQ54" s="142"/>
      <c r="AR54" s="171" t="s">
        <v>265</v>
      </c>
      <c r="AS54" s="385"/>
      <c r="AT54" s="386"/>
      <c r="AU54" s="141"/>
      <c r="AV54" s="387" t="s">
        <v>264</v>
      </c>
      <c r="AW54" s="384"/>
      <c r="AX54" s="142">
        <v>36</v>
      </c>
      <c r="AY54" s="171" t="s">
        <v>265</v>
      </c>
      <c r="AZ54" s="385">
        <v>1</v>
      </c>
      <c r="BA54" s="386"/>
      <c r="BB54" s="141"/>
      <c r="BC54" s="387" t="s">
        <v>264</v>
      </c>
      <c r="BD54" s="384"/>
      <c r="BE54" s="142"/>
      <c r="BF54" s="171" t="s">
        <v>265</v>
      </c>
      <c r="BG54" s="385"/>
      <c r="BH54" s="386"/>
      <c r="BI54" s="141"/>
      <c r="BJ54" s="387" t="s">
        <v>264</v>
      </c>
      <c r="BK54" s="384"/>
      <c r="BL54" s="142"/>
      <c r="BM54" s="171" t="s">
        <v>265</v>
      </c>
      <c r="BN54" s="385"/>
      <c r="BO54" s="386"/>
      <c r="BP54" s="141"/>
      <c r="BQ54" s="383" t="s">
        <v>264</v>
      </c>
      <c r="BR54" s="384"/>
    </row>
    <row r="55" spans="1:70" s="160" customFormat="1" ht="21.75" customHeight="1">
      <c r="A55" s="137" t="s">
        <v>119</v>
      </c>
      <c r="B55" s="138" t="s">
        <v>120</v>
      </c>
      <c r="C55" s="139"/>
      <c r="D55" s="140"/>
      <c r="E55" s="140">
        <v>6</v>
      </c>
      <c r="F55" s="176"/>
      <c r="G55" s="325"/>
      <c r="H55" s="345"/>
      <c r="I55" s="175" t="s">
        <v>263</v>
      </c>
      <c r="J55" s="174"/>
      <c r="K55" s="173" t="s">
        <v>251</v>
      </c>
      <c r="L55" s="172" t="s">
        <v>264</v>
      </c>
      <c r="M55" s="137"/>
      <c r="N55" s="142">
        <f>AC55+AJ55+AQ55+AX55+BE55+BL55</f>
        <v>72</v>
      </c>
      <c r="O55" s="137" t="s">
        <v>265</v>
      </c>
      <c r="P55" s="328">
        <v>2</v>
      </c>
      <c r="Q55" s="329"/>
      <c r="R55" s="254" t="s">
        <v>264</v>
      </c>
      <c r="S55" s="142"/>
      <c r="T55" s="171" t="s">
        <v>265</v>
      </c>
      <c r="U55" s="228"/>
      <c r="V55" s="141"/>
      <c r="W55" s="223" t="s">
        <v>264</v>
      </c>
      <c r="X55" s="142"/>
      <c r="Y55" s="171" t="s">
        <v>265</v>
      </c>
      <c r="Z55" s="211"/>
      <c r="AA55" s="141"/>
      <c r="AB55" s="254" t="s">
        <v>264</v>
      </c>
      <c r="AC55" s="142"/>
      <c r="AD55" s="171" t="s">
        <v>265</v>
      </c>
      <c r="AE55" s="385"/>
      <c r="AF55" s="386"/>
      <c r="AG55" s="141"/>
      <c r="AH55" s="387" t="s">
        <v>264</v>
      </c>
      <c r="AI55" s="384"/>
      <c r="AJ55" s="142"/>
      <c r="AK55" s="171" t="s">
        <v>265</v>
      </c>
      <c r="AL55" s="385"/>
      <c r="AM55" s="386"/>
      <c r="AN55" s="141"/>
      <c r="AO55" s="387" t="s">
        <v>264</v>
      </c>
      <c r="AP55" s="384"/>
      <c r="AQ55" s="142"/>
      <c r="AR55" s="171" t="s">
        <v>265</v>
      </c>
      <c r="AS55" s="385"/>
      <c r="AT55" s="386"/>
      <c r="AU55" s="141"/>
      <c r="AV55" s="387" t="s">
        <v>264</v>
      </c>
      <c r="AW55" s="384"/>
      <c r="AX55" s="142">
        <v>72</v>
      </c>
      <c r="AY55" s="171" t="s">
        <v>265</v>
      </c>
      <c r="AZ55" s="385">
        <v>2</v>
      </c>
      <c r="BA55" s="386"/>
      <c r="BB55" s="141"/>
      <c r="BC55" s="387" t="s">
        <v>264</v>
      </c>
      <c r="BD55" s="384"/>
      <c r="BE55" s="142"/>
      <c r="BF55" s="171" t="s">
        <v>265</v>
      </c>
      <c r="BG55" s="385"/>
      <c r="BH55" s="386"/>
      <c r="BI55" s="141"/>
      <c r="BJ55" s="387" t="s">
        <v>264</v>
      </c>
      <c r="BK55" s="384"/>
      <c r="BL55" s="142"/>
      <c r="BM55" s="171" t="s">
        <v>265</v>
      </c>
      <c r="BN55" s="385"/>
      <c r="BO55" s="386"/>
      <c r="BP55" s="141"/>
      <c r="BQ55" s="383" t="s">
        <v>264</v>
      </c>
      <c r="BR55" s="384"/>
    </row>
    <row r="56" spans="1:70" ht="21.75" customHeight="1" thickBot="1">
      <c r="A56" s="164" t="s">
        <v>267</v>
      </c>
      <c r="B56" s="163" t="s">
        <v>268</v>
      </c>
      <c r="C56" s="67">
        <v>6</v>
      </c>
      <c r="D56" s="321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3"/>
      <c r="R56" s="396"/>
      <c r="S56" s="322"/>
      <c r="T56" s="322"/>
      <c r="U56" s="322"/>
      <c r="V56" s="322"/>
      <c r="W56" s="322"/>
      <c r="X56" s="322"/>
      <c r="Y56" s="322"/>
      <c r="Z56" s="322"/>
      <c r="AA56" s="323"/>
      <c r="AB56" s="396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3"/>
      <c r="AO56" s="168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3"/>
      <c r="BC56" s="168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3"/>
      <c r="BQ56" s="162"/>
      <c r="BR56" s="162"/>
    </row>
    <row r="57" spans="1:70" ht="36.75" customHeight="1" thickBot="1">
      <c r="A57" s="153" t="s">
        <v>121</v>
      </c>
      <c r="B57" s="170" t="s">
        <v>503</v>
      </c>
      <c r="C57" s="152">
        <v>1</v>
      </c>
      <c r="D57" s="153"/>
      <c r="E57" s="153">
        <v>1</v>
      </c>
      <c r="F57" s="153"/>
      <c r="G57" s="153"/>
      <c r="H57" s="153"/>
      <c r="I57" s="151"/>
      <c r="J57" s="153"/>
      <c r="K57" s="153">
        <f>K58+K59+N60</f>
        <v>438</v>
      </c>
      <c r="L57" s="153">
        <f>L58+L59</f>
        <v>74</v>
      </c>
      <c r="M57" s="153">
        <f aca="true" t="shared" si="19" ref="M57:BP57">M58+M59</f>
        <v>0</v>
      </c>
      <c r="N57" s="153">
        <f t="shared" si="19"/>
        <v>220</v>
      </c>
      <c r="O57" s="153">
        <f t="shared" si="19"/>
        <v>124</v>
      </c>
      <c r="P57" s="153">
        <f t="shared" si="19"/>
        <v>96</v>
      </c>
      <c r="Q57" s="235">
        <f t="shared" si="19"/>
        <v>0</v>
      </c>
      <c r="R57" s="152">
        <f t="shared" si="19"/>
        <v>0</v>
      </c>
      <c r="S57" s="153">
        <f t="shared" si="19"/>
        <v>0</v>
      </c>
      <c r="T57" s="153">
        <f t="shared" si="19"/>
        <v>0</v>
      </c>
      <c r="U57" s="153">
        <f t="shared" si="19"/>
        <v>0</v>
      </c>
      <c r="V57" s="153">
        <f t="shared" si="19"/>
        <v>0</v>
      </c>
      <c r="W57" s="153">
        <f t="shared" si="19"/>
        <v>0</v>
      </c>
      <c r="X57" s="153">
        <f t="shared" si="19"/>
        <v>0</v>
      </c>
      <c r="Y57" s="153">
        <f t="shared" si="19"/>
        <v>0</v>
      </c>
      <c r="Z57" s="153">
        <f t="shared" si="19"/>
        <v>0</v>
      </c>
      <c r="AA57" s="151">
        <f t="shared" si="19"/>
        <v>0</v>
      </c>
      <c r="AB57" s="152">
        <f t="shared" si="19"/>
        <v>0</v>
      </c>
      <c r="AC57" s="153">
        <f t="shared" si="19"/>
        <v>0</v>
      </c>
      <c r="AD57" s="153">
        <f t="shared" si="19"/>
        <v>0</v>
      </c>
      <c r="AE57" s="153">
        <f t="shared" si="19"/>
        <v>0</v>
      </c>
      <c r="AF57" s="153">
        <f t="shared" si="19"/>
        <v>0</v>
      </c>
      <c r="AG57" s="153">
        <f t="shared" si="19"/>
        <v>0</v>
      </c>
      <c r="AH57" s="153">
        <f t="shared" si="19"/>
        <v>0</v>
      </c>
      <c r="AI57" s="153">
        <f t="shared" si="19"/>
        <v>0</v>
      </c>
      <c r="AJ57" s="153">
        <f t="shared" si="19"/>
        <v>0</v>
      </c>
      <c r="AK57" s="153">
        <f t="shared" si="19"/>
        <v>0</v>
      </c>
      <c r="AL57" s="153">
        <f t="shared" si="19"/>
        <v>0</v>
      </c>
      <c r="AM57" s="153">
        <f t="shared" si="19"/>
        <v>0</v>
      </c>
      <c r="AN57" s="151">
        <f t="shared" si="19"/>
        <v>0</v>
      </c>
      <c r="AO57" s="152">
        <f t="shared" si="19"/>
        <v>0</v>
      </c>
      <c r="AP57" s="153">
        <f t="shared" si="19"/>
        <v>30</v>
      </c>
      <c r="AQ57" s="153">
        <f t="shared" si="19"/>
        <v>84</v>
      </c>
      <c r="AR57" s="153">
        <f t="shared" si="19"/>
        <v>48</v>
      </c>
      <c r="AS57" s="153">
        <f t="shared" si="19"/>
        <v>36</v>
      </c>
      <c r="AT57" s="153">
        <f t="shared" si="19"/>
        <v>0</v>
      </c>
      <c r="AU57" s="153">
        <f t="shared" si="19"/>
        <v>0</v>
      </c>
      <c r="AV57" s="153">
        <f t="shared" si="19"/>
        <v>0</v>
      </c>
      <c r="AW57" s="153">
        <f t="shared" si="19"/>
        <v>44</v>
      </c>
      <c r="AX57" s="153">
        <f t="shared" si="19"/>
        <v>136</v>
      </c>
      <c r="AY57" s="153">
        <f t="shared" si="19"/>
        <v>76</v>
      </c>
      <c r="AZ57" s="153">
        <f t="shared" si="19"/>
        <v>60</v>
      </c>
      <c r="BA57" s="153">
        <f t="shared" si="19"/>
        <v>0</v>
      </c>
      <c r="BB57" s="151">
        <f t="shared" si="19"/>
        <v>0</v>
      </c>
      <c r="BC57" s="152">
        <f t="shared" si="19"/>
        <v>0</v>
      </c>
      <c r="BD57" s="153">
        <f t="shared" si="19"/>
        <v>0</v>
      </c>
      <c r="BE57" s="153">
        <f t="shared" si="19"/>
        <v>0</v>
      </c>
      <c r="BF57" s="153">
        <f t="shared" si="19"/>
        <v>0</v>
      </c>
      <c r="BG57" s="153">
        <f t="shared" si="19"/>
        <v>0</v>
      </c>
      <c r="BH57" s="153">
        <f t="shared" si="19"/>
        <v>0</v>
      </c>
      <c r="BI57" s="153">
        <f t="shared" si="19"/>
        <v>0</v>
      </c>
      <c r="BJ57" s="153">
        <f t="shared" si="19"/>
        <v>122</v>
      </c>
      <c r="BK57" s="153">
        <f t="shared" si="19"/>
        <v>0</v>
      </c>
      <c r="BL57" s="153">
        <f t="shared" si="19"/>
        <v>0</v>
      </c>
      <c r="BM57" s="153">
        <f t="shared" si="19"/>
        <v>0</v>
      </c>
      <c r="BN57" s="153">
        <f t="shared" si="19"/>
        <v>0</v>
      </c>
      <c r="BO57" s="153">
        <f t="shared" si="19"/>
        <v>0</v>
      </c>
      <c r="BP57" s="151">
        <f t="shared" si="19"/>
        <v>0</v>
      </c>
      <c r="BQ57" s="241">
        <f>BQ58</f>
        <v>0</v>
      </c>
      <c r="BR57" s="153">
        <f>BR58</f>
        <v>0</v>
      </c>
    </row>
    <row r="58" spans="1:70" ht="21.75" customHeight="1">
      <c r="A58" s="134" t="s">
        <v>124</v>
      </c>
      <c r="B58" s="135" t="s">
        <v>504</v>
      </c>
      <c r="C58" s="136"/>
      <c r="D58" s="67"/>
      <c r="E58" s="67"/>
      <c r="F58" s="67"/>
      <c r="G58" s="67"/>
      <c r="H58" s="67"/>
      <c r="I58" s="70"/>
      <c r="J58" s="67"/>
      <c r="K58" s="66">
        <f>L58+N58</f>
        <v>156</v>
      </c>
      <c r="L58" s="67">
        <f>AB58+AI58+AP58+AW58+BD58+BK58</f>
        <v>40</v>
      </c>
      <c r="M58" s="67"/>
      <c r="N58" s="66">
        <f>O58+P58+Q58</f>
        <v>116</v>
      </c>
      <c r="O58" s="66">
        <v>66</v>
      </c>
      <c r="P58" s="66">
        <v>50</v>
      </c>
      <c r="Q58" s="232"/>
      <c r="R58" s="136"/>
      <c r="S58" s="66"/>
      <c r="T58" s="67"/>
      <c r="U58" s="67"/>
      <c r="V58" s="70"/>
      <c r="W58" s="67"/>
      <c r="X58" s="66"/>
      <c r="Y58" s="67"/>
      <c r="Z58" s="67"/>
      <c r="AA58" s="70"/>
      <c r="AB58" s="136"/>
      <c r="AC58" s="66"/>
      <c r="AD58" s="67"/>
      <c r="AE58" s="67"/>
      <c r="AF58" s="67"/>
      <c r="AG58" s="70"/>
      <c r="AH58" s="68"/>
      <c r="AI58" s="67"/>
      <c r="AJ58" s="66"/>
      <c r="AK58" s="67"/>
      <c r="AL58" s="67"/>
      <c r="AM58" s="67"/>
      <c r="AN58" s="70"/>
      <c r="AO58" s="68"/>
      <c r="AP58" s="140">
        <v>18</v>
      </c>
      <c r="AQ58" s="142">
        <v>48</v>
      </c>
      <c r="AR58" s="140">
        <v>28</v>
      </c>
      <c r="AS58" s="144">
        <v>20</v>
      </c>
      <c r="AT58" s="67"/>
      <c r="AU58" s="70"/>
      <c r="AV58" s="68"/>
      <c r="AW58" s="67">
        <v>22</v>
      </c>
      <c r="AX58" s="66">
        <v>68</v>
      </c>
      <c r="AY58" s="67">
        <v>38</v>
      </c>
      <c r="AZ58" s="67">
        <v>30</v>
      </c>
      <c r="BA58" s="67"/>
      <c r="BB58" s="70"/>
      <c r="BC58" s="68"/>
      <c r="BD58" s="67"/>
      <c r="BE58" s="66"/>
      <c r="BF58" s="67"/>
      <c r="BG58" s="67"/>
      <c r="BH58" s="67"/>
      <c r="BI58" s="70"/>
      <c r="BJ58" s="68" t="s">
        <v>248</v>
      </c>
      <c r="BK58" s="140"/>
      <c r="BL58" s="142"/>
      <c r="BM58" s="144"/>
      <c r="BN58" s="144"/>
      <c r="BO58" s="140"/>
      <c r="BP58" s="169"/>
      <c r="BQ58" s="242"/>
      <c r="BR58" s="67"/>
    </row>
    <row r="59" spans="1:70" ht="23.25" customHeight="1">
      <c r="A59" s="134" t="s">
        <v>506</v>
      </c>
      <c r="B59" s="190" t="s">
        <v>505</v>
      </c>
      <c r="C59" s="136"/>
      <c r="D59" s="67"/>
      <c r="E59" s="67"/>
      <c r="F59" s="67"/>
      <c r="G59" s="67"/>
      <c r="H59" s="67"/>
      <c r="I59" s="167"/>
      <c r="J59" s="167"/>
      <c r="K59" s="66">
        <f>L59+N59</f>
        <v>138</v>
      </c>
      <c r="L59" s="67">
        <f>AB59+AI59+AP59+AW59+BD59+BK59</f>
        <v>34</v>
      </c>
      <c r="M59" s="67"/>
      <c r="N59" s="66">
        <f>O59+P59+Q59</f>
        <v>104</v>
      </c>
      <c r="O59" s="66">
        <v>58</v>
      </c>
      <c r="P59" s="66">
        <v>46</v>
      </c>
      <c r="Q59" s="232"/>
      <c r="R59" s="136"/>
      <c r="S59" s="66"/>
      <c r="T59" s="67"/>
      <c r="U59" s="67"/>
      <c r="V59" s="70"/>
      <c r="W59" s="192"/>
      <c r="X59" s="66"/>
      <c r="Y59" s="67"/>
      <c r="Z59" s="67"/>
      <c r="AA59" s="70"/>
      <c r="AB59" s="136"/>
      <c r="AC59" s="66"/>
      <c r="AD59" s="67"/>
      <c r="AE59" s="67"/>
      <c r="AF59" s="67"/>
      <c r="AG59" s="70"/>
      <c r="AH59" s="68"/>
      <c r="AI59" s="192"/>
      <c r="AJ59" s="66"/>
      <c r="AK59" s="67"/>
      <c r="AL59" s="67"/>
      <c r="AM59" s="67"/>
      <c r="AN59" s="70"/>
      <c r="AO59" s="68"/>
      <c r="AP59" s="140">
        <v>12</v>
      </c>
      <c r="AQ59" s="142">
        <v>36</v>
      </c>
      <c r="AR59" s="144">
        <v>20</v>
      </c>
      <c r="AS59" s="144">
        <v>16</v>
      </c>
      <c r="AT59" s="67"/>
      <c r="AU59" s="70"/>
      <c r="AV59" s="68"/>
      <c r="AW59" s="192">
        <v>22</v>
      </c>
      <c r="AX59" s="66">
        <v>68</v>
      </c>
      <c r="AY59" s="67">
        <v>38</v>
      </c>
      <c r="AZ59" s="67">
        <v>30</v>
      </c>
      <c r="BA59" s="67"/>
      <c r="BB59" s="70"/>
      <c r="BC59" s="68"/>
      <c r="BD59" s="192"/>
      <c r="BE59" s="66"/>
      <c r="BF59" s="67"/>
      <c r="BG59" s="67"/>
      <c r="BH59" s="67"/>
      <c r="BI59" s="70"/>
      <c r="BJ59" s="68"/>
      <c r="BK59" s="189"/>
      <c r="BL59" s="142"/>
      <c r="BM59" s="144"/>
      <c r="BN59" s="144"/>
      <c r="BO59" s="140"/>
      <c r="BP59" s="169"/>
      <c r="BQ59" s="242"/>
      <c r="BR59" s="192"/>
    </row>
    <row r="60" spans="1:70" ht="19.5" customHeight="1">
      <c r="A60" s="134" t="s">
        <v>128</v>
      </c>
      <c r="B60" s="135" t="s">
        <v>120</v>
      </c>
      <c r="C60" s="136"/>
      <c r="D60" s="67"/>
      <c r="E60" s="67">
        <v>6</v>
      </c>
      <c r="F60" s="130"/>
      <c r="G60" s="395"/>
      <c r="H60" s="395"/>
      <c r="I60" s="168" t="s">
        <v>263</v>
      </c>
      <c r="J60" s="167"/>
      <c r="K60" s="166" t="s">
        <v>251</v>
      </c>
      <c r="L60" s="157" t="s">
        <v>264</v>
      </c>
      <c r="M60" s="134"/>
      <c r="N60" s="66">
        <v>144</v>
      </c>
      <c r="O60" s="134" t="s">
        <v>265</v>
      </c>
      <c r="P60" s="326">
        <v>4</v>
      </c>
      <c r="Q60" s="327"/>
      <c r="R60" s="255" t="s">
        <v>264</v>
      </c>
      <c r="S60" s="66"/>
      <c r="T60" s="165" t="s">
        <v>265</v>
      </c>
      <c r="U60" s="229"/>
      <c r="V60" s="70"/>
      <c r="W60" s="224" t="s">
        <v>264</v>
      </c>
      <c r="X60" s="66"/>
      <c r="Y60" s="165" t="s">
        <v>265</v>
      </c>
      <c r="Z60" s="216"/>
      <c r="AA60" s="70"/>
      <c r="AB60" s="255" t="s">
        <v>264</v>
      </c>
      <c r="AC60" s="66"/>
      <c r="AD60" s="165" t="s">
        <v>265</v>
      </c>
      <c r="AE60" s="400"/>
      <c r="AF60" s="400"/>
      <c r="AG60" s="70"/>
      <c r="AH60" s="401" t="s">
        <v>264</v>
      </c>
      <c r="AI60" s="401"/>
      <c r="AJ60" s="66"/>
      <c r="AK60" s="165" t="s">
        <v>265</v>
      </c>
      <c r="AL60" s="400"/>
      <c r="AM60" s="400"/>
      <c r="AN60" s="70"/>
      <c r="AO60" s="401" t="s">
        <v>264</v>
      </c>
      <c r="AP60" s="401"/>
      <c r="AQ60" s="66">
        <v>72</v>
      </c>
      <c r="AR60" s="165" t="s">
        <v>265</v>
      </c>
      <c r="AS60" s="400">
        <v>2</v>
      </c>
      <c r="AT60" s="400"/>
      <c r="AU60" s="70"/>
      <c r="AV60" s="401" t="s">
        <v>264</v>
      </c>
      <c r="AW60" s="401"/>
      <c r="AX60" s="66">
        <v>72</v>
      </c>
      <c r="AY60" s="165" t="s">
        <v>265</v>
      </c>
      <c r="AZ60" s="400">
        <v>2</v>
      </c>
      <c r="BA60" s="400"/>
      <c r="BB60" s="70"/>
      <c r="BC60" s="401" t="s">
        <v>264</v>
      </c>
      <c r="BD60" s="401"/>
      <c r="BE60" s="66"/>
      <c r="BF60" s="165" t="s">
        <v>265</v>
      </c>
      <c r="BG60" s="400"/>
      <c r="BH60" s="400"/>
      <c r="BI60" s="70"/>
      <c r="BJ60" s="401" t="s">
        <v>264</v>
      </c>
      <c r="BK60" s="401"/>
      <c r="BL60" s="66"/>
      <c r="BM60" s="165" t="s">
        <v>265</v>
      </c>
      <c r="BN60" s="400"/>
      <c r="BO60" s="400"/>
      <c r="BP60" s="70"/>
      <c r="BQ60" s="409" t="s">
        <v>264</v>
      </c>
      <c r="BR60" s="401"/>
    </row>
    <row r="61" spans="1:70" ht="20.25" customHeight="1" thickBot="1">
      <c r="A61" s="164" t="s">
        <v>269</v>
      </c>
      <c r="B61" s="163" t="s">
        <v>268</v>
      </c>
      <c r="C61" s="67">
        <v>6</v>
      </c>
      <c r="D61" s="321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3"/>
      <c r="R61" s="396"/>
      <c r="S61" s="322"/>
      <c r="T61" s="322"/>
      <c r="U61" s="322"/>
      <c r="V61" s="322"/>
      <c r="W61" s="322"/>
      <c r="X61" s="322"/>
      <c r="Y61" s="322"/>
      <c r="Z61" s="322"/>
      <c r="AA61" s="323"/>
      <c r="AB61" s="396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3"/>
      <c r="AO61" s="168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323"/>
      <c r="BC61" s="168"/>
      <c r="BD61" s="322"/>
      <c r="BE61" s="322"/>
      <c r="BF61" s="322"/>
      <c r="BG61" s="322"/>
      <c r="BH61" s="322"/>
      <c r="BI61" s="322"/>
      <c r="BJ61" s="322"/>
      <c r="BK61" s="322"/>
      <c r="BL61" s="322"/>
      <c r="BM61" s="322"/>
      <c r="BN61" s="322"/>
      <c r="BO61" s="322"/>
      <c r="BP61" s="323"/>
      <c r="BQ61" s="162"/>
      <c r="BR61" s="162"/>
    </row>
    <row r="62" spans="1:70" s="191" customFormat="1" ht="32.25" customHeight="1" thickBot="1">
      <c r="A62" s="153" t="s">
        <v>129</v>
      </c>
      <c r="B62" s="170" t="s">
        <v>507</v>
      </c>
      <c r="C62" s="152">
        <v>1</v>
      </c>
      <c r="D62" s="153"/>
      <c r="E62" s="153">
        <v>2</v>
      </c>
      <c r="F62" s="153"/>
      <c r="G62" s="153"/>
      <c r="H62" s="153"/>
      <c r="I62" s="151"/>
      <c r="J62" s="153"/>
      <c r="K62" s="153">
        <f>K63+K64+K65+N66+N67</f>
        <v>472</v>
      </c>
      <c r="L62" s="153">
        <f>L63+L64+L65</f>
        <v>76</v>
      </c>
      <c r="M62" s="153">
        <f aca="true" t="shared" si="20" ref="M62:BP62">M63+M64+M65</f>
        <v>0</v>
      </c>
      <c r="N62" s="153">
        <f t="shared" si="20"/>
        <v>252</v>
      </c>
      <c r="O62" s="153">
        <f t="shared" si="20"/>
        <v>134</v>
      </c>
      <c r="P62" s="153">
        <f t="shared" si="20"/>
        <v>88</v>
      </c>
      <c r="Q62" s="235">
        <f t="shared" si="20"/>
        <v>30</v>
      </c>
      <c r="R62" s="152">
        <f t="shared" si="20"/>
        <v>0</v>
      </c>
      <c r="S62" s="153">
        <f t="shared" si="20"/>
        <v>0</v>
      </c>
      <c r="T62" s="153">
        <f t="shared" si="20"/>
        <v>0</v>
      </c>
      <c r="U62" s="153">
        <f t="shared" si="20"/>
        <v>0</v>
      </c>
      <c r="V62" s="153">
        <f t="shared" si="20"/>
        <v>0</v>
      </c>
      <c r="W62" s="153">
        <f t="shared" si="20"/>
        <v>0</v>
      </c>
      <c r="X62" s="153">
        <f t="shared" si="20"/>
        <v>0</v>
      </c>
      <c r="Y62" s="153">
        <f t="shared" si="20"/>
        <v>0</v>
      </c>
      <c r="Z62" s="153">
        <f t="shared" si="20"/>
        <v>0</v>
      </c>
      <c r="AA62" s="151">
        <f t="shared" si="20"/>
        <v>0</v>
      </c>
      <c r="AB62" s="152">
        <f t="shared" si="20"/>
        <v>0</v>
      </c>
      <c r="AC62" s="153">
        <f t="shared" si="20"/>
        <v>0</v>
      </c>
      <c r="AD62" s="153">
        <f t="shared" si="20"/>
        <v>0</v>
      </c>
      <c r="AE62" s="153">
        <f t="shared" si="20"/>
        <v>0</v>
      </c>
      <c r="AF62" s="153">
        <f t="shared" si="20"/>
        <v>0</v>
      </c>
      <c r="AG62" s="153">
        <f t="shared" si="20"/>
        <v>0</v>
      </c>
      <c r="AH62" s="153">
        <f t="shared" si="20"/>
        <v>14</v>
      </c>
      <c r="AI62" s="153">
        <f t="shared" si="20"/>
        <v>16</v>
      </c>
      <c r="AJ62" s="153">
        <f t="shared" si="20"/>
        <v>84</v>
      </c>
      <c r="AK62" s="153">
        <f t="shared" si="20"/>
        <v>56</v>
      </c>
      <c r="AL62" s="153">
        <f t="shared" si="20"/>
        <v>28</v>
      </c>
      <c r="AM62" s="153">
        <f t="shared" si="20"/>
        <v>0</v>
      </c>
      <c r="AN62" s="151">
        <f t="shared" si="20"/>
        <v>0</v>
      </c>
      <c r="AO62" s="152">
        <f t="shared" si="20"/>
        <v>8</v>
      </c>
      <c r="AP62" s="153">
        <f t="shared" si="20"/>
        <v>38</v>
      </c>
      <c r="AQ62" s="153">
        <f t="shared" si="20"/>
        <v>168</v>
      </c>
      <c r="AR62" s="153">
        <f t="shared" si="20"/>
        <v>78</v>
      </c>
      <c r="AS62" s="153">
        <f t="shared" si="20"/>
        <v>60</v>
      </c>
      <c r="AT62" s="153">
        <f t="shared" si="20"/>
        <v>0</v>
      </c>
      <c r="AU62" s="153">
        <f t="shared" si="20"/>
        <v>30</v>
      </c>
      <c r="AV62" s="153">
        <f t="shared" si="20"/>
        <v>0</v>
      </c>
      <c r="AW62" s="153">
        <f t="shared" si="20"/>
        <v>0</v>
      </c>
      <c r="AX62" s="153">
        <f t="shared" si="20"/>
        <v>0</v>
      </c>
      <c r="AY62" s="153">
        <f t="shared" si="20"/>
        <v>0</v>
      </c>
      <c r="AZ62" s="153">
        <f t="shared" si="20"/>
        <v>0</v>
      </c>
      <c r="BA62" s="153">
        <f t="shared" si="20"/>
        <v>0</v>
      </c>
      <c r="BB62" s="151">
        <f t="shared" si="20"/>
        <v>0</v>
      </c>
      <c r="BC62" s="152">
        <f t="shared" si="20"/>
        <v>0</v>
      </c>
      <c r="BD62" s="153">
        <f t="shared" si="20"/>
        <v>0</v>
      </c>
      <c r="BE62" s="153">
        <f t="shared" si="20"/>
        <v>0</v>
      </c>
      <c r="BF62" s="153">
        <f t="shared" si="20"/>
        <v>0</v>
      </c>
      <c r="BG62" s="153">
        <f t="shared" si="20"/>
        <v>0</v>
      </c>
      <c r="BH62" s="153">
        <f t="shared" si="20"/>
        <v>0</v>
      </c>
      <c r="BI62" s="153">
        <f t="shared" si="20"/>
        <v>0</v>
      </c>
      <c r="BJ62" s="153">
        <f t="shared" si="20"/>
        <v>0</v>
      </c>
      <c r="BK62" s="153">
        <f t="shared" si="20"/>
        <v>0</v>
      </c>
      <c r="BL62" s="153">
        <f t="shared" si="20"/>
        <v>0</v>
      </c>
      <c r="BM62" s="153">
        <f t="shared" si="20"/>
        <v>0</v>
      </c>
      <c r="BN62" s="153">
        <f t="shared" si="20"/>
        <v>0</v>
      </c>
      <c r="BO62" s="153">
        <f t="shared" si="20"/>
        <v>0</v>
      </c>
      <c r="BP62" s="151">
        <f t="shared" si="20"/>
        <v>0</v>
      </c>
      <c r="BQ62" s="241">
        <f>BQ63+BQ64+BQ65</f>
        <v>0</v>
      </c>
      <c r="BR62" s="153">
        <f>BR63+BR64+BR65</f>
        <v>0</v>
      </c>
    </row>
    <row r="63" spans="1:70" s="160" customFormat="1" ht="23.25" customHeight="1">
      <c r="A63" s="137" t="s">
        <v>426</v>
      </c>
      <c r="B63" s="138" t="s">
        <v>508</v>
      </c>
      <c r="C63" s="139"/>
      <c r="D63" s="140"/>
      <c r="E63" s="140"/>
      <c r="F63" s="193"/>
      <c r="G63" s="324"/>
      <c r="H63" s="325"/>
      <c r="I63" s="140"/>
      <c r="J63" s="140"/>
      <c r="K63" s="206">
        <f>L63+N63</f>
        <v>88</v>
      </c>
      <c r="L63" s="140">
        <f>R63+W63+AB63+AH63+AO63+AV63+BC63+BJ63</f>
        <v>22</v>
      </c>
      <c r="M63" s="137"/>
      <c r="N63" s="142">
        <f>O63+P63+Q63</f>
        <v>66</v>
      </c>
      <c r="O63" s="207">
        <v>44</v>
      </c>
      <c r="P63" s="233">
        <v>22</v>
      </c>
      <c r="Q63" s="213"/>
      <c r="R63" s="256"/>
      <c r="S63" s="142"/>
      <c r="T63" s="217"/>
      <c r="U63" s="230"/>
      <c r="V63" s="140"/>
      <c r="W63" s="220"/>
      <c r="X63" s="142"/>
      <c r="Y63" s="217"/>
      <c r="Z63" s="218"/>
      <c r="AA63" s="141"/>
      <c r="AB63" s="266"/>
      <c r="AC63" s="142"/>
      <c r="AD63" s="217"/>
      <c r="AE63" s="406"/>
      <c r="AF63" s="406"/>
      <c r="AG63" s="140"/>
      <c r="AH63" s="408">
        <v>14</v>
      </c>
      <c r="AI63" s="408"/>
      <c r="AJ63" s="142">
        <v>42</v>
      </c>
      <c r="AK63" s="217">
        <v>30</v>
      </c>
      <c r="AL63" s="406">
        <v>12</v>
      </c>
      <c r="AM63" s="406"/>
      <c r="AN63" s="141"/>
      <c r="AO63" s="407">
        <v>8</v>
      </c>
      <c r="AP63" s="408"/>
      <c r="AQ63" s="142">
        <v>24</v>
      </c>
      <c r="AR63" s="217">
        <v>14</v>
      </c>
      <c r="AS63" s="406">
        <v>10</v>
      </c>
      <c r="AT63" s="406"/>
      <c r="AU63" s="140"/>
      <c r="AV63" s="408"/>
      <c r="AW63" s="408"/>
      <c r="AX63" s="142"/>
      <c r="AY63" s="217"/>
      <c r="AZ63" s="406"/>
      <c r="BA63" s="406"/>
      <c r="BB63" s="141"/>
      <c r="BC63" s="407"/>
      <c r="BD63" s="408"/>
      <c r="BE63" s="142"/>
      <c r="BF63" s="217"/>
      <c r="BG63" s="406"/>
      <c r="BH63" s="406"/>
      <c r="BI63" s="140"/>
      <c r="BJ63" s="408"/>
      <c r="BK63" s="408"/>
      <c r="BL63" s="142"/>
      <c r="BM63" s="217"/>
      <c r="BN63" s="406"/>
      <c r="BO63" s="406"/>
      <c r="BP63" s="141"/>
      <c r="BQ63" s="384"/>
      <c r="BR63" s="422"/>
    </row>
    <row r="64" spans="1:70" s="160" customFormat="1" ht="36.75" customHeight="1">
      <c r="A64" s="134" t="s">
        <v>492</v>
      </c>
      <c r="B64" s="135" t="s">
        <v>509</v>
      </c>
      <c r="C64" s="189"/>
      <c r="D64" s="140"/>
      <c r="E64" s="140"/>
      <c r="F64" s="194"/>
      <c r="G64" s="195"/>
      <c r="H64" s="195"/>
      <c r="I64" s="140"/>
      <c r="J64" s="140"/>
      <c r="K64" s="206">
        <f>L64+N64</f>
        <v>145</v>
      </c>
      <c r="L64" s="140">
        <f>AB64+AI64+AP64+AW64+BD64+BK64</f>
        <v>28</v>
      </c>
      <c r="M64" s="137"/>
      <c r="N64" s="142">
        <v>117</v>
      </c>
      <c r="O64" s="207">
        <v>49</v>
      </c>
      <c r="P64" s="142">
        <v>38</v>
      </c>
      <c r="Q64" s="213">
        <v>30</v>
      </c>
      <c r="R64" s="257"/>
      <c r="S64" s="142"/>
      <c r="T64" s="217"/>
      <c r="U64" s="140"/>
      <c r="V64" s="140"/>
      <c r="W64" s="217"/>
      <c r="X64" s="142"/>
      <c r="Y64" s="217"/>
      <c r="Z64" s="140"/>
      <c r="AA64" s="141"/>
      <c r="AB64" s="67"/>
      <c r="AC64" s="66"/>
      <c r="AD64" s="67"/>
      <c r="AE64" s="140"/>
      <c r="AF64" s="140"/>
      <c r="AG64" s="140"/>
      <c r="AH64" s="217"/>
      <c r="AI64" s="217">
        <v>8</v>
      </c>
      <c r="AJ64" s="142">
        <v>21</v>
      </c>
      <c r="AK64" s="217">
        <v>13</v>
      </c>
      <c r="AL64" s="140">
        <v>8</v>
      </c>
      <c r="AM64" s="140"/>
      <c r="AN64" s="141"/>
      <c r="AO64" s="268"/>
      <c r="AP64" s="67">
        <v>20</v>
      </c>
      <c r="AQ64" s="66">
        <v>96</v>
      </c>
      <c r="AR64" s="67">
        <v>36</v>
      </c>
      <c r="AS64" s="140">
        <v>30</v>
      </c>
      <c r="AT64" s="140"/>
      <c r="AU64" s="140">
        <v>30</v>
      </c>
      <c r="AV64" s="217"/>
      <c r="AW64" s="217"/>
      <c r="AX64" s="142"/>
      <c r="AY64" s="217"/>
      <c r="AZ64" s="140"/>
      <c r="BA64" s="140"/>
      <c r="BB64" s="141"/>
      <c r="BC64" s="257"/>
      <c r="BD64" s="217"/>
      <c r="BE64" s="142"/>
      <c r="BF64" s="217"/>
      <c r="BG64" s="140"/>
      <c r="BH64" s="140"/>
      <c r="BI64" s="140"/>
      <c r="BJ64" s="217"/>
      <c r="BK64" s="217"/>
      <c r="BL64" s="142"/>
      <c r="BM64" s="217"/>
      <c r="BN64" s="140"/>
      <c r="BO64" s="140"/>
      <c r="BP64" s="141"/>
      <c r="BQ64" s="212"/>
      <c r="BR64" s="171"/>
    </row>
    <row r="65" spans="1:70" s="160" customFormat="1" ht="26.25" customHeight="1">
      <c r="A65" s="134" t="s">
        <v>511</v>
      </c>
      <c r="B65" s="135" t="s">
        <v>510</v>
      </c>
      <c r="C65" s="189"/>
      <c r="D65" s="140"/>
      <c r="E65" s="140"/>
      <c r="F65" s="194"/>
      <c r="G65" s="195"/>
      <c r="H65" s="195"/>
      <c r="I65" s="140"/>
      <c r="J65" s="140"/>
      <c r="K65" s="206">
        <f>L65+N65</f>
        <v>95</v>
      </c>
      <c r="L65" s="140">
        <f>AB65+AI65+AP65+AW65+BD65+BK65</f>
        <v>26</v>
      </c>
      <c r="M65" s="137"/>
      <c r="N65" s="142">
        <v>69</v>
      </c>
      <c r="O65" s="207">
        <v>41</v>
      </c>
      <c r="P65" s="142">
        <v>28</v>
      </c>
      <c r="Q65" s="213"/>
      <c r="R65" s="257"/>
      <c r="S65" s="142"/>
      <c r="T65" s="217"/>
      <c r="U65" s="140"/>
      <c r="V65" s="140"/>
      <c r="W65" s="217"/>
      <c r="X65" s="142"/>
      <c r="Y65" s="217"/>
      <c r="Z65" s="140"/>
      <c r="AA65" s="141"/>
      <c r="AB65" s="257"/>
      <c r="AC65" s="142"/>
      <c r="AD65" s="217"/>
      <c r="AE65" s="140"/>
      <c r="AF65" s="140"/>
      <c r="AG65" s="140"/>
      <c r="AH65" s="217"/>
      <c r="AI65" s="217">
        <v>8</v>
      </c>
      <c r="AJ65" s="142">
        <v>21</v>
      </c>
      <c r="AK65" s="217">
        <v>13</v>
      </c>
      <c r="AL65" s="140">
        <v>8</v>
      </c>
      <c r="AM65" s="140"/>
      <c r="AN65" s="141"/>
      <c r="AO65" s="268"/>
      <c r="AP65" s="67">
        <v>18</v>
      </c>
      <c r="AQ65" s="66">
        <v>48</v>
      </c>
      <c r="AR65" s="67">
        <v>28</v>
      </c>
      <c r="AS65" s="140">
        <v>20</v>
      </c>
      <c r="AT65" s="140"/>
      <c r="AU65" s="140"/>
      <c r="AV65" s="217"/>
      <c r="AW65" s="217"/>
      <c r="AX65" s="142"/>
      <c r="AY65" s="217"/>
      <c r="AZ65" s="140"/>
      <c r="BA65" s="140"/>
      <c r="BB65" s="141"/>
      <c r="BC65" s="257"/>
      <c r="BD65" s="217"/>
      <c r="BE65" s="142"/>
      <c r="BF65" s="217"/>
      <c r="BG65" s="140"/>
      <c r="BH65" s="140"/>
      <c r="BI65" s="140"/>
      <c r="BJ65" s="217"/>
      <c r="BK65" s="217"/>
      <c r="BL65" s="142"/>
      <c r="BM65" s="217"/>
      <c r="BN65" s="140"/>
      <c r="BO65" s="140"/>
      <c r="BP65" s="141"/>
      <c r="BQ65" s="212"/>
      <c r="BR65" s="171"/>
    </row>
    <row r="66" spans="1:70" s="160" customFormat="1" ht="26.25" customHeight="1">
      <c r="A66" s="137" t="s">
        <v>429</v>
      </c>
      <c r="B66" s="138" t="s">
        <v>428</v>
      </c>
      <c r="C66" s="189"/>
      <c r="D66" s="140"/>
      <c r="E66" s="140">
        <v>4</v>
      </c>
      <c r="F66" s="194"/>
      <c r="G66" s="195"/>
      <c r="H66" s="195"/>
      <c r="I66" s="137" t="s">
        <v>263</v>
      </c>
      <c r="J66" s="140"/>
      <c r="K66" s="176" t="s">
        <v>251</v>
      </c>
      <c r="L66" s="172" t="s">
        <v>264</v>
      </c>
      <c r="M66" s="137"/>
      <c r="N66" s="142">
        <v>72</v>
      </c>
      <c r="O66" s="137" t="s">
        <v>265</v>
      </c>
      <c r="P66" s="328">
        <v>2</v>
      </c>
      <c r="Q66" s="329"/>
      <c r="R66" s="258"/>
      <c r="S66" s="196"/>
      <c r="T66" s="197"/>
      <c r="U66" s="183"/>
      <c r="V66" s="183"/>
      <c r="W66" s="197"/>
      <c r="X66" s="196"/>
      <c r="Y66" s="197"/>
      <c r="Z66" s="183"/>
      <c r="AA66" s="182"/>
      <c r="AB66" s="258"/>
      <c r="AC66" s="196"/>
      <c r="AD66" s="197"/>
      <c r="AE66" s="183"/>
      <c r="AF66" s="183"/>
      <c r="AG66" s="183"/>
      <c r="AH66" s="197"/>
      <c r="AI66" s="171" t="s">
        <v>264</v>
      </c>
      <c r="AJ66" s="142">
        <v>72</v>
      </c>
      <c r="AK66" s="171" t="s">
        <v>265</v>
      </c>
      <c r="AL66" s="140">
        <v>2</v>
      </c>
      <c r="AM66" s="183"/>
      <c r="AN66" s="182"/>
      <c r="AO66" s="258"/>
      <c r="AP66" s="197"/>
      <c r="AQ66" s="196"/>
      <c r="AR66" s="197"/>
      <c r="AS66" s="140"/>
      <c r="AT66" s="140"/>
      <c r="AU66" s="140"/>
      <c r="AV66" s="171"/>
      <c r="AW66" s="171"/>
      <c r="AX66" s="142"/>
      <c r="AY66" s="171"/>
      <c r="AZ66" s="140"/>
      <c r="BA66" s="140"/>
      <c r="BB66" s="141"/>
      <c r="BC66" s="268"/>
      <c r="BD66" s="171"/>
      <c r="BE66" s="142"/>
      <c r="BF66" s="171"/>
      <c r="BG66" s="140"/>
      <c r="BH66" s="140"/>
      <c r="BI66" s="140"/>
      <c r="BJ66" s="171"/>
      <c r="BK66" s="171"/>
      <c r="BL66" s="142"/>
      <c r="BM66" s="171"/>
      <c r="BN66" s="140"/>
      <c r="BO66" s="140"/>
      <c r="BP66" s="141"/>
      <c r="BQ66" s="212"/>
      <c r="BR66" s="171"/>
    </row>
    <row r="67" spans="1:70" s="160" customFormat="1" ht="26.25" customHeight="1">
      <c r="A67" s="134" t="s">
        <v>442</v>
      </c>
      <c r="B67" s="135" t="s">
        <v>443</v>
      </c>
      <c r="C67" s="192"/>
      <c r="D67" s="67"/>
      <c r="E67" s="67">
        <v>5</v>
      </c>
      <c r="F67" s="198"/>
      <c r="G67" s="162"/>
      <c r="H67" s="162"/>
      <c r="I67" s="134" t="s">
        <v>263</v>
      </c>
      <c r="J67" s="67"/>
      <c r="K67" s="130" t="s">
        <v>251</v>
      </c>
      <c r="L67" s="157" t="s">
        <v>264</v>
      </c>
      <c r="M67" s="134"/>
      <c r="N67" s="66">
        <v>72</v>
      </c>
      <c r="O67" s="134" t="s">
        <v>265</v>
      </c>
      <c r="P67" s="326">
        <v>2</v>
      </c>
      <c r="Q67" s="327"/>
      <c r="R67" s="215"/>
      <c r="S67" s="66"/>
      <c r="T67" s="165"/>
      <c r="U67" s="67"/>
      <c r="V67" s="67"/>
      <c r="W67" s="165"/>
      <c r="X67" s="66"/>
      <c r="Y67" s="165"/>
      <c r="Z67" s="67"/>
      <c r="AA67" s="70"/>
      <c r="AB67" s="215"/>
      <c r="AC67" s="66"/>
      <c r="AD67" s="165"/>
      <c r="AE67" s="67"/>
      <c r="AF67" s="67"/>
      <c r="AG67" s="67"/>
      <c r="AH67" s="165"/>
      <c r="AI67" s="165"/>
      <c r="AJ67" s="66"/>
      <c r="AK67" s="165"/>
      <c r="AL67" s="67"/>
      <c r="AM67" s="67"/>
      <c r="AN67" s="70"/>
      <c r="AO67" s="215"/>
      <c r="AP67" s="165" t="s">
        <v>264</v>
      </c>
      <c r="AQ67" s="66">
        <v>72</v>
      </c>
      <c r="AR67" s="165" t="s">
        <v>265</v>
      </c>
      <c r="AS67" s="140">
        <v>2</v>
      </c>
      <c r="AT67" s="140"/>
      <c r="AU67" s="140"/>
      <c r="AV67" s="171"/>
      <c r="AW67" s="171"/>
      <c r="AX67" s="142"/>
      <c r="AY67" s="171"/>
      <c r="AZ67" s="140"/>
      <c r="BA67" s="140"/>
      <c r="BB67" s="141"/>
      <c r="BC67" s="268"/>
      <c r="BD67" s="171"/>
      <c r="BE67" s="142"/>
      <c r="BF67" s="171"/>
      <c r="BG67" s="140"/>
      <c r="BH67" s="140"/>
      <c r="BI67" s="140"/>
      <c r="BJ67" s="171"/>
      <c r="BK67" s="171"/>
      <c r="BL67" s="142"/>
      <c r="BM67" s="171"/>
      <c r="BN67" s="140"/>
      <c r="BO67" s="140"/>
      <c r="BP67" s="141"/>
      <c r="BQ67" s="212"/>
      <c r="BR67" s="171"/>
    </row>
    <row r="68" spans="1:70" s="160" customFormat="1" ht="21.75" customHeight="1">
      <c r="A68" s="164" t="s">
        <v>430</v>
      </c>
      <c r="B68" s="163" t="s">
        <v>268</v>
      </c>
      <c r="C68" s="67">
        <v>5</v>
      </c>
      <c r="D68" s="330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2"/>
      <c r="R68" s="397"/>
      <c r="S68" s="331"/>
      <c r="T68" s="331"/>
      <c r="U68" s="331"/>
      <c r="V68" s="331"/>
      <c r="W68" s="331"/>
      <c r="X68" s="331"/>
      <c r="Y68" s="331"/>
      <c r="Z68" s="331"/>
      <c r="AA68" s="332"/>
      <c r="AB68" s="397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2"/>
      <c r="AO68" s="168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2"/>
      <c r="BC68" s="168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2"/>
      <c r="BQ68" s="162"/>
      <c r="BR68" s="162"/>
    </row>
    <row r="69" spans="1:70" s="160" customFormat="1" ht="35.25" customHeight="1">
      <c r="A69" s="199" t="s">
        <v>512</v>
      </c>
      <c r="B69" s="200" t="s">
        <v>513</v>
      </c>
      <c r="C69" s="201">
        <v>1</v>
      </c>
      <c r="D69" s="202"/>
      <c r="E69" s="202">
        <v>1</v>
      </c>
      <c r="F69" s="203"/>
      <c r="G69" s="204"/>
      <c r="H69" s="204"/>
      <c r="I69" s="199"/>
      <c r="J69" s="202"/>
      <c r="K69" s="202">
        <f>K70+K71+K72+N73</f>
        <v>640</v>
      </c>
      <c r="L69" s="205">
        <f>L70+L71+L72</f>
        <v>125</v>
      </c>
      <c r="M69" s="205">
        <f aca="true" t="shared" si="21" ref="M69:BP69">M70+M71+M72</f>
        <v>0</v>
      </c>
      <c r="N69" s="205">
        <f t="shared" si="21"/>
        <v>371</v>
      </c>
      <c r="O69" s="205">
        <f t="shared" si="21"/>
        <v>178</v>
      </c>
      <c r="P69" s="205">
        <f t="shared" si="21"/>
        <v>193</v>
      </c>
      <c r="Q69" s="245">
        <f t="shared" si="21"/>
        <v>0</v>
      </c>
      <c r="R69" s="259">
        <f t="shared" si="21"/>
        <v>0</v>
      </c>
      <c r="S69" s="205">
        <f t="shared" si="21"/>
        <v>0</v>
      </c>
      <c r="T69" s="205">
        <f t="shared" si="21"/>
        <v>0</v>
      </c>
      <c r="U69" s="205">
        <f t="shared" si="21"/>
        <v>0</v>
      </c>
      <c r="V69" s="205">
        <f t="shared" si="21"/>
        <v>0</v>
      </c>
      <c r="W69" s="205">
        <f t="shared" si="21"/>
        <v>0</v>
      </c>
      <c r="X69" s="205">
        <f t="shared" si="21"/>
        <v>0</v>
      </c>
      <c r="Y69" s="205">
        <f t="shared" si="21"/>
        <v>0</v>
      </c>
      <c r="Z69" s="205">
        <f t="shared" si="21"/>
        <v>0</v>
      </c>
      <c r="AA69" s="260">
        <f t="shared" si="21"/>
        <v>0</v>
      </c>
      <c r="AB69" s="259">
        <f t="shared" si="21"/>
        <v>0</v>
      </c>
      <c r="AC69" s="205">
        <f t="shared" si="21"/>
        <v>0</v>
      </c>
      <c r="AD69" s="205">
        <f t="shared" si="21"/>
        <v>0</v>
      </c>
      <c r="AE69" s="205">
        <f t="shared" si="21"/>
        <v>0</v>
      </c>
      <c r="AF69" s="205">
        <f t="shared" si="21"/>
        <v>0</v>
      </c>
      <c r="AG69" s="205">
        <f t="shared" si="21"/>
        <v>0</v>
      </c>
      <c r="AH69" s="205">
        <f t="shared" si="21"/>
        <v>0</v>
      </c>
      <c r="AI69" s="205">
        <f t="shared" si="21"/>
        <v>0</v>
      </c>
      <c r="AJ69" s="205">
        <f t="shared" si="21"/>
        <v>0</v>
      </c>
      <c r="AK69" s="205">
        <f t="shared" si="21"/>
        <v>0</v>
      </c>
      <c r="AL69" s="205">
        <f t="shared" si="21"/>
        <v>0</v>
      </c>
      <c r="AM69" s="205">
        <f t="shared" si="21"/>
        <v>0</v>
      </c>
      <c r="AN69" s="260">
        <f t="shared" si="21"/>
        <v>0</v>
      </c>
      <c r="AO69" s="259">
        <f t="shared" si="21"/>
        <v>0</v>
      </c>
      <c r="AP69" s="205">
        <f t="shared" si="21"/>
        <v>0</v>
      </c>
      <c r="AQ69" s="205">
        <f t="shared" si="21"/>
        <v>0</v>
      </c>
      <c r="AR69" s="205">
        <f t="shared" si="21"/>
        <v>0</v>
      </c>
      <c r="AS69" s="205">
        <f t="shared" si="21"/>
        <v>0</v>
      </c>
      <c r="AT69" s="205">
        <f t="shared" si="21"/>
        <v>0</v>
      </c>
      <c r="AU69" s="205">
        <f t="shared" si="21"/>
        <v>0</v>
      </c>
      <c r="AV69" s="205">
        <f t="shared" si="21"/>
        <v>0</v>
      </c>
      <c r="AW69" s="205">
        <f t="shared" si="21"/>
        <v>0</v>
      </c>
      <c r="AX69" s="205">
        <f t="shared" si="21"/>
        <v>0</v>
      </c>
      <c r="AY69" s="205">
        <f t="shared" si="21"/>
        <v>0</v>
      </c>
      <c r="AZ69" s="205">
        <f t="shared" si="21"/>
        <v>0</v>
      </c>
      <c r="BA69" s="205">
        <f t="shared" si="21"/>
        <v>0</v>
      </c>
      <c r="BB69" s="260">
        <f t="shared" si="21"/>
        <v>0</v>
      </c>
      <c r="BC69" s="259">
        <f t="shared" si="21"/>
        <v>0</v>
      </c>
      <c r="BD69" s="205">
        <f t="shared" si="21"/>
        <v>55</v>
      </c>
      <c r="BE69" s="205">
        <f t="shared" si="21"/>
        <v>161</v>
      </c>
      <c r="BF69" s="205">
        <f t="shared" si="21"/>
        <v>76</v>
      </c>
      <c r="BG69" s="205">
        <f t="shared" si="21"/>
        <v>85</v>
      </c>
      <c r="BH69" s="205">
        <f t="shared" si="21"/>
        <v>0</v>
      </c>
      <c r="BI69" s="205">
        <f t="shared" si="21"/>
        <v>0</v>
      </c>
      <c r="BJ69" s="205">
        <f t="shared" si="21"/>
        <v>0</v>
      </c>
      <c r="BK69" s="205">
        <f t="shared" si="21"/>
        <v>70</v>
      </c>
      <c r="BL69" s="205">
        <f t="shared" si="21"/>
        <v>210</v>
      </c>
      <c r="BM69" s="205">
        <f t="shared" si="21"/>
        <v>102</v>
      </c>
      <c r="BN69" s="205">
        <f t="shared" si="21"/>
        <v>108</v>
      </c>
      <c r="BO69" s="205">
        <f t="shared" si="21"/>
        <v>0</v>
      </c>
      <c r="BP69" s="260">
        <f t="shared" si="21"/>
        <v>0</v>
      </c>
      <c r="BQ69" s="212"/>
      <c r="BR69" s="171"/>
    </row>
    <row r="70" spans="1:70" s="160" customFormat="1" ht="26.25" customHeight="1">
      <c r="A70" s="134" t="s">
        <v>514</v>
      </c>
      <c r="B70" s="135" t="s">
        <v>515</v>
      </c>
      <c r="C70" s="192"/>
      <c r="D70" s="67"/>
      <c r="E70" s="67"/>
      <c r="F70" s="198"/>
      <c r="G70" s="162"/>
      <c r="H70" s="162"/>
      <c r="I70" s="208"/>
      <c r="J70" s="67"/>
      <c r="K70" s="202">
        <f>L70+N70</f>
        <v>204</v>
      </c>
      <c r="L70" s="209">
        <f>AB70+AI70+AP70+AW70+BD70+BK70</f>
        <v>51</v>
      </c>
      <c r="M70" s="134"/>
      <c r="N70" s="66">
        <f>O70+P70+Q70</f>
        <v>153</v>
      </c>
      <c r="O70" s="199">
        <v>70</v>
      </c>
      <c r="P70" s="66">
        <v>83</v>
      </c>
      <c r="Q70" s="232"/>
      <c r="R70" s="261"/>
      <c r="S70" s="66"/>
      <c r="T70" s="209"/>
      <c r="U70" s="67"/>
      <c r="V70" s="67"/>
      <c r="W70" s="209"/>
      <c r="X70" s="66"/>
      <c r="Y70" s="209"/>
      <c r="Z70" s="67"/>
      <c r="AA70" s="70"/>
      <c r="AB70" s="261"/>
      <c r="AC70" s="66"/>
      <c r="AD70" s="209"/>
      <c r="AE70" s="67"/>
      <c r="AF70" s="67"/>
      <c r="AG70" s="67"/>
      <c r="AH70" s="165"/>
      <c r="AI70" s="209"/>
      <c r="AJ70" s="66"/>
      <c r="AK70" s="209"/>
      <c r="AL70" s="67"/>
      <c r="AM70" s="67"/>
      <c r="AN70" s="267"/>
      <c r="AO70" s="261"/>
      <c r="AP70" s="209"/>
      <c r="AQ70" s="66"/>
      <c r="AR70" s="209"/>
      <c r="AS70" s="140"/>
      <c r="AT70" s="140"/>
      <c r="AU70" s="140"/>
      <c r="AV70" s="171"/>
      <c r="AW70" s="217"/>
      <c r="AX70" s="142"/>
      <c r="AY70" s="217"/>
      <c r="AZ70" s="140"/>
      <c r="BA70" s="140"/>
      <c r="BB70" s="141"/>
      <c r="BC70" s="268"/>
      <c r="BD70" s="217">
        <v>23</v>
      </c>
      <c r="BE70" s="142">
        <v>69</v>
      </c>
      <c r="BF70" s="217">
        <v>30</v>
      </c>
      <c r="BG70" s="140">
        <v>39</v>
      </c>
      <c r="BH70" s="140"/>
      <c r="BI70" s="218"/>
      <c r="BJ70" s="217"/>
      <c r="BK70" s="217">
        <v>28</v>
      </c>
      <c r="BL70" s="142">
        <v>84</v>
      </c>
      <c r="BM70" s="217">
        <v>40</v>
      </c>
      <c r="BN70" s="218">
        <v>44</v>
      </c>
      <c r="BO70" s="140"/>
      <c r="BP70" s="141"/>
      <c r="BQ70" s="212"/>
      <c r="BR70" s="171"/>
    </row>
    <row r="71" spans="1:70" s="160" customFormat="1" ht="36" customHeight="1">
      <c r="A71" s="134" t="s">
        <v>517</v>
      </c>
      <c r="B71" s="190" t="s">
        <v>516</v>
      </c>
      <c r="C71" s="192"/>
      <c r="D71" s="67"/>
      <c r="E71" s="67"/>
      <c r="F71" s="198"/>
      <c r="G71" s="162"/>
      <c r="H71" s="162"/>
      <c r="I71" s="208"/>
      <c r="J71" s="67"/>
      <c r="K71" s="202">
        <f>L71+N71</f>
        <v>118</v>
      </c>
      <c r="L71" s="209">
        <f>AB71+AI71+AP71+AW71+BD71+BK71</f>
        <v>30</v>
      </c>
      <c r="M71" s="134"/>
      <c r="N71" s="66">
        <f>O71+P71+Q71</f>
        <v>88</v>
      </c>
      <c r="O71" s="199">
        <v>38</v>
      </c>
      <c r="P71" s="66">
        <v>50</v>
      </c>
      <c r="Q71" s="232"/>
      <c r="R71" s="261"/>
      <c r="S71" s="66"/>
      <c r="T71" s="209"/>
      <c r="U71" s="67"/>
      <c r="V71" s="67"/>
      <c r="W71" s="209"/>
      <c r="X71" s="66"/>
      <c r="Y71" s="209"/>
      <c r="Z71" s="67"/>
      <c r="AA71" s="70"/>
      <c r="AB71" s="261"/>
      <c r="AC71" s="66"/>
      <c r="AD71" s="209"/>
      <c r="AE71" s="67"/>
      <c r="AF71" s="67"/>
      <c r="AG71" s="67"/>
      <c r="AH71" s="165"/>
      <c r="AI71" s="209"/>
      <c r="AJ71" s="66"/>
      <c r="AK71" s="209"/>
      <c r="AL71" s="67"/>
      <c r="AM71" s="67"/>
      <c r="AN71" s="267"/>
      <c r="AO71" s="261"/>
      <c r="AP71" s="209"/>
      <c r="AQ71" s="66"/>
      <c r="AR71" s="209"/>
      <c r="AS71" s="140"/>
      <c r="AT71" s="140"/>
      <c r="AU71" s="140"/>
      <c r="AV71" s="171"/>
      <c r="AW71" s="217"/>
      <c r="AX71" s="142"/>
      <c r="AY71" s="217"/>
      <c r="AZ71" s="140"/>
      <c r="BA71" s="140"/>
      <c r="BB71" s="141"/>
      <c r="BC71" s="268"/>
      <c r="BD71" s="217">
        <v>16</v>
      </c>
      <c r="BE71" s="142">
        <v>46</v>
      </c>
      <c r="BF71" s="217">
        <v>20</v>
      </c>
      <c r="BG71" s="140">
        <v>26</v>
      </c>
      <c r="BH71" s="140"/>
      <c r="BI71" s="218"/>
      <c r="BJ71" s="217"/>
      <c r="BK71" s="217">
        <v>14</v>
      </c>
      <c r="BL71" s="142">
        <v>42</v>
      </c>
      <c r="BM71" s="217">
        <v>18</v>
      </c>
      <c r="BN71" s="218">
        <v>24</v>
      </c>
      <c r="BO71" s="140"/>
      <c r="BP71" s="141"/>
      <c r="BQ71" s="212"/>
      <c r="BR71" s="171"/>
    </row>
    <row r="72" spans="1:70" s="160" customFormat="1" ht="26.25" customHeight="1">
      <c r="A72" s="134" t="s">
        <v>519</v>
      </c>
      <c r="B72" s="135" t="s">
        <v>518</v>
      </c>
      <c r="C72" s="192"/>
      <c r="D72" s="67"/>
      <c r="E72" s="67"/>
      <c r="F72" s="198"/>
      <c r="G72" s="162"/>
      <c r="H72" s="162"/>
      <c r="I72" s="208"/>
      <c r="J72" s="67"/>
      <c r="K72" s="202">
        <f>L72+N72</f>
        <v>174</v>
      </c>
      <c r="L72" s="209">
        <f>AB72+AI72+AP72+AW72+BD72+BK72</f>
        <v>44</v>
      </c>
      <c r="M72" s="134"/>
      <c r="N72" s="66">
        <f>O72+P72+Q72</f>
        <v>130</v>
      </c>
      <c r="O72" s="199">
        <v>70</v>
      </c>
      <c r="P72" s="66">
        <v>60</v>
      </c>
      <c r="Q72" s="232"/>
      <c r="R72" s="261"/>
      <c r="S72" s="66"/>
      <c r="T72" s="209"/>
      <c r="U72" s="67"/>
      <c r="V72" s="67"/>
      <c r="W72" s="209"/>
      <c r="X72" s="66"/>
      <c r="Y72" s="209"/>
      <c r="Z72" s="67"/>
      <c r="AA72" s="70"/>
      <c r="AB72" s="261"/>
      <c r="AC72" s="66"/>
      <c r="AD72" s="209"/>
      <c r="AE72" s="67"/>
      <c r="AF72" s="67"/>
      <c r="AG72" s="67"/>
      <c r="AH72" s="165"/>
      <c r="AI72" s="209"/>
      <c r="AJ72" s="66"/>
      <c r="AK72" s="209"/>
      <c r="AL72" s="67"/>
      <c r="AM72" s="67"/>
      <c r="AN72" s="267"/>
      <c r="AO72" s="261"/>
      <c r="AP72" s="209"/>
      <c r="AQ72" s="66"/>
      <c r="AR72" s="209"/>
      <c r="AS72" s="140"/>
      <c r="AT72" s="140"/>
      <c r="AU72" s="140"/>
      <c r="AV72" s="171"/>
      <c r="AW72" s="217"/>
      <c r="AX72" s="142"/>
      <c r="AY72" s="217"/>
      <c r="AZ72" s="140"/>
      <c r="BA72" s="140"/>
      <c r="BB72" s="141"/>
      <c r="BC72" s="268"/>
      <c r="BD72" s="217">
        <v>16</v>
      </c>
      <c r="BE72" s="142">
        <v>46</v>
      </c>
      <c r="BF72" s="217">
        <v>26</v>
      </c>
      <c r="BG72" s="140">
        <v>20</v>
      </c>
      <c r="BH72" s="140"/>
      <c r="BI72" s="218"/>
      <c r="BJ72" s="217"/>
      <c r="BK72" s="217">
        <v>28</v>
      </c>
      <c r="BL72" s="142">
        <v>84</v>
      </c>
      <c r="BM72" s="217">
        <v>44</v>
      </c>
      <c r="BN72" s="218">
        <v>40</v>
      </c>
      <c r="BO72" s="140"/>
      <c r="BP72" s="141"/>
      <c r="BQ72" s="212"/>
      <c r="BR72" s="171"/>
    </row>
    <row r="73" spans="1:70" s="160" customFormat="1" ht="26.25" customHeight="1">
      <c r="A73" s="134" t="s">
        <v>520</v>
      </c>
      <c r="B73" s="271" t="s">
        <v>443</v>
      </c>
      <c r="C73" s="192"/>
      <c r="D73" s="67"/>
      <c r="E73" s="67">
        <v>8</v>
      </c>
      <c r="F73" s="198"/>
      <c r="G73" s="162"/>
      <c r="H73" s="162"/>
      <c r="I73" s="134" t="s">
        <v>263</v>
      </c>
      <c r="J73" s="67"/>
      <c r="K73" s="130" t="s">
        <v>251</v>
      </c>
      <c r="L73" s="157" t="s">
        <v>264</v>
      </c>
      <c r="M73" s="134"/>
      <c r="N73" s="66">
        <v>144</v>
      </c>
      <c r="O73" s="134" t="s">
        <v>265</v>
      </c>
      <c r="P73" s="326">
        <v>4</v>
      </c>
      <c r="Q73" s="327"/>
      <c r="R73" s="215"/>
      <c r="S73" s="66"/>
      <c r="T73" s="165"/>
      <c r="U73" s="67"/>
      <c r="V73" s="67"/>
      <c r="W73" s="165"/>
      <c r="X73" s="66"/>
      <c r="Y73" s="165"/>
      <c r="Z73" s="67"/>
      <c r="AA73" s="70"/>
      <c r="AB73" s="215"/>
      <c r="AC73" s="66"/>
      <c r="AD73" s="165"/>
      <c r="AE73" s="67"/>
      <c r="AF73" s="67"/>
      <c r="AG73" s="67"/>
      <c r="AH73" s="165"/>
      <c r="AI73" s="165"/>
      <c r="AJ73" s="66"/>
      <c r="AK73" s="165"/>
      <c r="AL73" s="67"/>
      <c r="AM73" s="67"/>
      <c r="AN73" s="70"/>
      <c r="AO73" s="215"/>
      <c r="AP73" s="165"/>
      <c r="AQ73" s="66"/>
      <c r="AR73" s="165"/>
      <c r="AS73" s="67"/>
      <c r="AT73" s="67"/>
      <c r="AU73" s="67"/>
      <c r="AV73" s="165"/>
      <c r="AW73" s="165"/>
      <c r="AX73" s="66"/>
      <c r="AY73" s="165"/>
      <c r="AZ73" s="67"/>
      <c r="BA73" s="67"/>
      <c r="BB73" s="70"/>
      <c r="BC73" s="215"/>
      <c r="BD73" s="165" t="s">
        <v>264</v>
      </c>
      <c r="BE73" s="66">
        <v>72</v>
      </c>
      <c r="BF73" s="165" t="s">
        <v>265</v>
      </c>
      <c r="BG73" s="67">
        <v>2</v>
      </c>
      <c r="BH73" s="67"/>
      <c r="BI73" s="67"/>
      <c r="BJ73" s="165"/>
      <c r="BK73" s="165" t="s">
        <v>264</v>
      </c>
      <c r="BL73" s="66">
        <v>72</v>
      </c>
      <c r="BM73" s="165" t="s">
        <v>265</v>
      </c>
      <c r="BN73" s="67">
        <v>2</v>
      </c>
      <c r="BO73" s="67"/>
      <c r="BP73" s="70"/>
      <c r="BQ73" s="212"/>
      <c r="BR73" s="171"/>
    </row>
    <row r="74" spans="1:70" s="160" customFormat="1" ht="21" customHeight="1">
      <c r="A74" s="164" t="s">
        <v>521</v>
      </c>
      <c r="B74" s="163" t="s">
        <v>268</v>
      </c>
      <c r="C74" s="67">
        <v>8</v>
      </c>
      <c r="D74" s="330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2"/>
      <c r="R74" s="397"/>
      <c r="S74" s="331"/>
      <c r="T74" s="331"/>
      <c r="U74" s="331"/>
      <c r="V74" s="331"/>
      <c r="W74" s="331"/>
      <c r="X74" s="331"/>
      <c r="Y74" s="331"/>
      <c r="Z74" s="331"/>
      <c r="AA74" s="332"/>
      <c r="AB74" s="397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2"/>
      <c r="AO74" s="168"/>
      <c r="AP74" s="331"/>
      <c r="AQ74" s="331"/>
      <c r="AR74" s="331"/>
      <c r="AS74" s="331"/>
      <c r="AT74" s="331"/>
      <c r="AU74" s="331"/>
      <c r="AV74" s="331"/>
      <c r="AW74" s="331"/>
      <c r="AX74" s="331"/>
      <c r="AY74" s="331"/>
      <c r="AZ74" s="331"/>
      <c r="BA74" s="331"/>
      <c r="BB74" s="332"/>
      <c r="BC74" s="168"/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2"/>
      <c r="BQ74" s="212"/>
      <c r="BR74" s="171"/>
    </row>
    <row r="75" spans="1:70" s="160" customFormat="1" ht="35.25" customHeight="1">
      <c r="A75" s="199" t="s">
        <v>522</v>
      </c>
      <c r="B75" s="200" t="s">
        <v>523</v>
      </c>
      <c r="C75" s="201">
        <v>1</v>
      </c>
      <c r="D75" s="202"/>
      <c r="E75" s="202">
        <v>1</v>
      </c>
      <c r="F75" s="203"/>
      <c r="G75" s="204"/>
      <c r="H75" s="204"/>
      <c r="I75" s="199"/>
      <c r="J75" s="202"/>
      <c r="K75" s="202">
        <f>K76+K77+N78</f>
        <v>374</v>
      </c>
      <c r="L75" s="205">
        <f>L76+L77</f>
        <v>84</v>
      </c>
      <c r="M75" s="205">
        <f aca="true" t="shared" si="22" ref="M75:BP75">M76+M77</f>
        <v>0</v>
      </c>
      <c r="N75" s="205">
        <f t="shared" si="22"/>
        <v>218</v>
      </c>
      <c r="O75" s="205">
        <f t="shared" si="22"/>
        <v>118</v>
      </c>
      <c r="P75" s="205">
        <f t="shared" si="22"/>
        <v>100</v>
      </c>
      <c r="Q75" s="245">
        <f t="shared" si="22"/>
        <v>0</v>
      </c>
      <c r="R75" s="259">
        <f t="shared" si="22"/>
        <v>0</v>
      </c>
      <c r="S75" s="205">
        <f t="shared" si="22"/>
        <v>0</v>
      </c>
      <c r="T75" s="205">
        <f t="shared" si="22"/>
        <v>0</v>
      </c>
      <c r="U75" s="205">
        <f t="shared" si="22"/>
        <v>0</v>
      </c>
      <c r="V75" s="205">
        <f t="shared" si="22"/>
        <v>0</v>
      </c>
      <c r="W75" s="205">
        <f t="shared" si="22"/>
        <v>0</v>
      </c>
      <c r="X75" s="205">
        <f t="shared" si="22"/>
        <v>0</v>
      </c>
      <c r="Y75" s="205">
        <f t="shared" si="22"/>
        <v>0</v>
      </c>
      <c r="Z75" s="205">
        <f t="shared" si="22"/>
        <v>0</v>
      </c>
      <c r="AA75" s="260">
        <f t="shared" si="22"/>
        <v>0</v>
      </c>
      <c r="AB75" s="259">
        <f t="shared" si="22"/>
        <v>0</v>
      </c>
      <c r="AC75" s="205">
        <f t="shared" si="22"/>
        <v>0</v>
      </c>
      <c r="AD75" s="205">
        <f t="shared" si="22"/>
        <v>0</v>
      </c>
      <c r="AE75" s="205">
        <f t="shared" si="22"/>
        <v>0</v>
      </c>
      <c r="AF75" s="205">
        <f t="shared" si="22"/>
        <v>0</v>
      </c>
      <c r="AG75" s="205">
        <f t="shared" si="22"/>
        <v>0</v>
      </c>
      <c r="AH75" s="205">
        <f t="shared" si="22"/>
        <v>0</v>
      </c>
      <c r="AI75" s="205">
        <f t="shared" si="22"/>
        <v>0</v>
      </c>
      <c r="AJ75" s="205">
        <f t="shared" si="22"/>
        <v>0</v>
      </c>
      <c r="AK75" s="205">
        <f t="shared" si="22"/>
        <v>0</v>
      </c>
      <c r="AL75" s="205">
        <f t="shared" si="22"/>
        <v>0</v>
      </c>
      <c r="AM75" s="205">
        <f t="shared" si="22"/>
        <v>0</v>
      </c>
      <c r="AN75" s="260">
        <f t="shared" si="22"/>
        <v>0</v>
      </c>
      <c r="AO75" s="259">
        <f t="shared" si="22"/>
        <v>0</v>
      </c>
      <c r="AP75" s="205">
        <f t="shared" si="22"/>
        <v>0</v>
      </c>
      <c r="AQ75" s="205">
        <f t="shared" si="22"/>
        <v>0</v>
      </c>
      <c r="AR75" s="205">
        <f t="shared" si="22"/>
        <v>0</v>
      </c>
      <c r="AS75" s="205">
        <f t="shared" si="22"/>
        <v>0</v>
      </c>
      <c r="AT75" s="205">
        <f t="shared" si="22"/>
        <v>0</v>
      </c>
      <c r="AU75" s="205">
        <f t="shared" si="22"/>
        <v>0</v>
      </c>
      <c r="AV75" s="205">
        <f t="shared" si="22"/>
        <v>0</v>
      </c>
      <c r="AW75" s="205">
        <f t="shared" si="22"/>
        <v>0</v>
      </c>
      <c r="AX75" s="205">
        <f t="shared" si="22"/>
        <v>0</v>
      </c>
      <c r="AY75" s="205">
        <f t="shared" si="22"/>
        <v>0</v>
      </c>
      <c r="AZ75" s="205">
        <f t="shared" si="22"/>
        <v>0</v>
      </c>
      <c r="BA75" s="205">
        <f t="shared" si="22"/>
        <v>0</v>
      </c>
      <c r="BB75" s="260">
        <f t="shared" si="22"/>
        <v>0</v>
      </c>
      <c r="BC75" s="259">
        <f t="shared" si="22"/>
        <v>0</v>
      </c>
      <c r="BD75" s="205">
        <f t="shared" si="22"/>
        <v>32</v>
      </c>
      <c r="BE75" s="205">
        <f t="shared" si="22"/>
        <v>92</v>
      </c>
      <c r="BF75" s="205">
        <f t="shared" si="22"/>
        <v>52</v>
      </c>
      <c r="BG75" s="205">
        <f t="shared" si="22"/>
        <v>40</v>
      </c>
      <c r="BH75" s="205">
        <f t="shared" si="22"/>
        <v>0</v>
      </c>
      <c r="BI75" s="205">
        <f t="shared" si="22"/>
        <v>0</v>
      </c>
      <c r="BJ75" s="205">
        <f t="shared" si="22"/>
        <v>0</v>
      </c>
      <c r="BK75" s="205">
        <f t="shared" si="22"/>
        <v>52</v>
      </c>
      <c r="BL75" s="205">
        <f t="shared" si="22"/>
        <v>126</v>
      </c>
      <c r="BM75" s="205">
        <f t="shared" si="22"/>
        <v>66</v>
      </c>
      <c r="BN75" s="205">
        <f t="shared" si="22"/>
        <v>60</v>
      </c>
      <c r="BO75" s="205">
        <f t="shared" si="22"/>
        <v>0</v>
      </c>
      <c r="BP75" s="260">
        <f t="shared" si="22"/>
        <v>0</v>
      </c>
      <c r="BQ75" s="212"/>
      <c r="BR75" s="171"/>
    </row>
    <row r="76" spans="1:70" s="160" customFormat="1" ht="28.5" customHeight="1">
      <c r="A76" s="134" t="s">
        <v>525</v>
      </c>
      <c r="B76" s="190" t="s">
        <v>524</v>
      </c>
      <c r="C76" s="192"/>
      <c r="D76" s="67"/>
      <c r="E76" s="67"/>
      <c r="F76" s="198"/>
      <c r="G76" s="162"/>
      <c r="H76" s="162"/>
      <c r="I76" s="208"/>
      <c r="J76" s="67"/>
      <c r="K76" s="202">
        <f>L76+N76</f>
        <v>151</v>
      </c>
      <c r="L76" s="209">
        <f>AB76+AI76+AP76+AW76+BD76+BK76</f>
        <v>42</v>
      </c>
      <c r="M76" s="134"/>
      <c r="N76" s="66">
        <f>O76+P76+Q76</f>
        <v>109</v>
      </c>
      <c r="O76" s="199">
        <v>59</v>
      </c>
      <c r="P76" s="66">
        <v>50</v>
      </c>
      <c r="Q76" s="232"/>
      <c r="R76" s="261"/>
      <c r="S76" s="66"/>
      <c r="T76" s="209"/>
      <c r="U76" s="67"/>
      <c r="V76" s="67"/>
      <c r="W76" s="209"/>
      <c r="X76" s="66"/>
      <c r="Y76" s="209"/>
      <c r="Z76" s="67"/>
      <c r="AA76" s="70"/>
      <c r="AB76" s="261"/>
      <c r="AC76" s="66"/>
      <c r="AD76" s="209"/>
      <c r="AE76" s="67"/>
      <c r="AF76" s="67"/>
      <c r="AG76" s="67"/>
      <c r="AH76" s="165"/>
      <c r="AI76" s="209"/>
      <c r="AJ76" s="66"/>
      <c r="AK76" s="209"/>
      <c r="AL76" s="67"/>
      <c r="AM76" s="67"/>
      <c r="AN76" s="267"/>
      <c r="AO76" s="261"/>
      <c r="AP76" s="209"/>
      <c r="AQ76" s="66"/>
      <c r="AR76" s="209"/>
      <c r="AS76" s="140"/>
      <c r="AT76" s="140"/>
      <c r="AU76" s="140"/>
      <c r="AV76" s="171"/>
      <c r="AW76" s="217"/>
      <c r="AX76" s="142"/>
      <c r="AY76" s="217"/>
      <c r="AZ76" s="140"/>
      <c r="BA76" s="140"/>
      <c r="BB76" s="141"/>
      <c r="BC76" s="268"/>
      <c r="BD76" s="217">
        <v>16</v>
      </c>
      <c r="BE76" s="142">
        <v>46</v>
      </c>
      <c r="BF76" s="217">
        <v>26</v>
      </c>
      <c r="BG76" s="140">
        <v>20</v>
      </c>
      <c r="BH76" s="140"/>
      <c r="BI76" s="218"/>
      <c r="BJ76" s="217"/>
      <c r="BK76" s="217">
        <v>26</v>
      </c>
      <c r="BL76" s="142">
        <v>63</v>
      </c>
      <c r="BM76" s="217">
        <v>33</v>
      </c>
      <c r="BN76" s="218">
        <v>30</v>
      </c>
      <c r="BO76" s="140"/>
      <c r="BP76" s="141"/>
      <c r="BQ76" s="212"/>
      <c r="BR76" s="171"/>
    </row>
    <row r="77" spans="1:70" s="160" customFormat="1" ht="28.5" customHeight="1">
      <c r="A77" s="134" t="s">
        <v>527</v>
      </c>
      <c r="B77" s="190" t="s">
        <v>526</v>
      </c>
      <c r="C77" s="192"/>
      <c r="D77" s="67"/>
      <c r="E77" s="67"/>
      <c r="F77" s="198"/>
      <c r="G77" s="162"/>
      <c r="H77" s="162"/>
      <c r="I77" s="208"/>
      <c r="J77" s="67"/>
      <c r="K77" s="202">
        <f>L77+N77</f>
        <v>151</v>
      </c>
      <c r="L77" s="209">
        <f>AB77+AI77+AP77+AW77+BD77+BK77</f>
        <v>42</v>
      </c>
      <c r="M77" s="134"/>
      <c r="N77" s="66">
        <f>O77+P77+Q77</f>
        <v>109</v>
      </c>
      <c r="O77" s="199">
        <v>59</v>
      </c>
      <c r="P77" s="66">
        <v>50</v>
      </c>
      <c r="Q77" s="232"/>
      <c r="R77" s="261"/>
      <c r="S77" s="66"/>
      <c r="T77" s="209"/>
      <c r="U77" s="67"/>
      <c r="V77" s="67"/>
      <c r="W77" s="209"/>
      <c r="X77" s="66"/>
      <c r="Y77" s="209"/>
      <c r="Z77" s="67"/>
      <c r="AA77" s="70"/>
      <c r="AB77" s="261"/>
      <c r="AC77" s="66"/>
      <c r="AD77" s="209"/>
      <c r="AE77" s="67"/>
      <c r="AF77" s="67"/>
      <c r="AG77" s="67"/>
      <c r="AH77" s="165"/>
      <c r="AI77" s="209"/>
      <c r="AJ77" s="66"/>
      <c r="AK77" s="209"/>
      <c r="AL77" s="67"/>
      <c r="AM77" s="67"/>
      <c r="AN77" s="267"/>
      <c r="AO77" s="261"/>
      <c r="AP77" s="209"/>
      <c r="AQ77" s="66"/>
      <c r="AR77" s="209"/>
      <c r="AS77" s="140"/>
      <c r="AT77" s="140"/>
      <c r="AU77" s="140"/>
      <c r="AV77" s="171"/>
      <c r="AW77" s="217"/>
      <c r="AX77" s="142"/>
      <c r="AY77" s="217"/>
      <c r="AZ77" s="140"/>
      <c r="BA77" s="140"/>
      <c r="BB77" s="141"/>
      <c r="BC77" s="268"/>
      <c r="BD77" s="217">
        <v>16</v>
      </c>
      <c r="BE77" s="142">
        <v>46</v>
      </c>
      <c r="BF77" s="217">
        <v>26</v>
      </c>
      <c r="BG77" s="140">
        <v>20</v>
      </c>
      <c r="BH77" s="140"/>
      <c r="BI77" s="218"/>
      <c r="BJ77" s="217"/>
      <c r="BK77" s="217">
        <v>26</v>
      </c>
      <c r="BL77" s="142">
        <v>63</v>
      </c>
      <c r="BM77" s="217">
        <v>33</v>
      </c>
      <c r="BN77" s="218">
        <v>30</v>
      </c>
      <c r="BO77" s="140"/>
      <c r="BP77" s="141"/>
      <c r="BQ77" s="212"/>
      <c r="BR77" s="171"/>
    </row>
    <row r="78" spans="1:70" s="160" customFormat="1" ht="28.5" customHeight="1">
      <c r="A78" s="137" t="s">
        <v>529</v>
      </c>
      <c r="B78" s="138" t="s">
        <v>428</v>
      </c>
      <c r="C78" s="189"/>
      <c r="D78" s="140"/>
      <c r="E78" s="140">
        <v>8</v>
      </c>
      <c r="F78" s="194"/>
      <c r="G78" s="195"/>
      <c r="H78" s="195"/>
      <c r="I78" s="137" t="s">
        <v>263</v>
      </c>
      <c r="J78" s="140"/>
      <c r="K78" s="176" t="s">
        <v>251</v>
      </c>
      <c r="L78" s="172" t="s">
        <v>264</v>
      </c>
      <c r="M78" s="137"/>
      <c r="N78" s="142">
        <v>72</v>
      </c>
      <c r="O78" s="137" t="s">
        <v>265</v>
      </c>
      <c r="P78" s="328">
        <v>2</v>
      </c>
      <c r="Q78" s="329"/>
      <c r="R78" s="258"/>
      <c r="S78" s="196"/>
      <c r="T78" s="197"/>
      <c r="U78" s="183"/>
      <c r="V78" s="183"/>
      <c r="W78" s="197"/>
      <c r="X78" s="196"/>
      <c r="Y78" s="197"/>
      <c r="Z78" s="183"/>
      <c r="AA78" s="182"/>
      <c r="AB78" s="258"/>
      <c r="AC78" s="196"/>
      <c r="AD78" s="197"/>
      <c r="AE78" s="183"/>
      <c r="AF78" s="183"/>
      <c r="AG78" s="183"/>
      <c r="AH78" s="197"/>
      <c r="AI78" s="197"/>
      <c r="AJ78" s="196"/>
      <c r="AK78" s="197"/>
      <c r="AL78" s="183"/>
      <c r="AM78" s="183"/>
      <c r="AN78" s="182"/>
      <c r="AO78" s="258"/>
      <c r="AP78" s="197"/>
      <c r="AQ78" s="196"/>
      <c r="AR78" s="197"/>
      <c r="AS78" s="183"/>
      <c r="AT78" s="183"/>
      <c r="AU78" s="183"/>
      <c r="AV78" s="197"/>
      <c r="AW78" s="197"/>
      <c r="AX78" s="196"/>
      <c r="AY78" s="197"/>
      <c r="AZ78" s="183"/>
      <c r="BA78" s="183"/>
      <c r="BB78" s="141"/>
      <c r="BC78" s="268"/>
      <c r="BD78" s="171" t="s">
        <v>264</v>
      </c>
      <c r="BE78" s="142">
        <v>36</v>
      </c>
      <c r="BF78" s="171" t="s">
        <v>265</v>
      </c>
      <c r="BG78" s="140">
        <v>1</v>
      </c>
      <c r="BH78" s="183"/>
      <c r="BI78" s="183"/>
      <c r="BJ78" s="197"/>
      <c r="BK78" s="165" t="s">
        <v>264</v>
      </c>
      <c r="BL78" s="66">
        <v>36</v>
      </c>
      <c r="BM78" s="165" t="s">
        <v>265</v>
      </c>
      <c r="BN78" s="67">
        <v>1</v>
      </c>
      <c r="BO78" s="183"/>
      <c r="BP78" s="182"/>
      <c r="BQ78" s="212"/>
      <c r="BR78" s="171"/>
    </row>
    <row r="79" spans="1:70" s="160" customFormat="1" ht="22.5" customHeight="1">
      <c r="A79" s="164" t="s">
        <v>528</v>
      </c>
      <c r="B79" s="163" t="s">
        <v>268</v>
      </c>
      <c r="C79" s="67">
        <v>8</v>
      </c>
      <c r="D79" s="330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2"/>
      <c r="R79" s="397"/>
      <c r="S79" s="331"/>
      <c r="T79" s="331"/>
      <c r="U79" s="331"/>
      <c r="V79" s="331"/>
      <c r="W79" s="331"/>
      <c r="X79" s="331"/>
      <c r="Y79" s="331"/>
      <c r="Z79" s="331"/>
      <c r="AA79" s="332"/>
      <c r="AB79" s="397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2"/>
      <c r="AO79" s="168"/>
      <c r="AP79" s="331"/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2"/>
      <c r="BC79" s="168"/>
      <c r="BD79" s="331"/>
      <c r="BE79" s="331"/>
      <c r="BF79" s="331"/>
      <c r="BG79" s="331"/>
      <c r="BH79" s="331"/>
      <c r="BI79" s="331"/>
      <c r="BJ79" s="331"/>
      <c r="BK79" s="331"/>
      <c r="BL79" s="331"/>
      <c r="BM79" s="331"/>
      <c r="BN79" s="331"/>
      <c r="BO79" s="331"/>
      <c r="BP79" s="332"/>
      <c r="BQ79" s="212"/>
      <c r="BR79" s="171"/>
    </row>
    <row r="80" spans="1:70" s="160" customFormat="1" ht="36.75" customHeight="1">
      <c r="A80" s="199" t="s">
        <v>530</v>
      </c>
      <c r="B80" s="200" t="s">
        <v>531</v>
      </c>
      <c r="C80" s="201">
        <v>1</v>
      </c>
      <c r="D80" s="202"/>
      <c r="E80" s="202">
        <v>1</v>
      </c>
      <c r="F80" s="203"/>
      <c r="G80" s="204"/>
      <c r="H80" s="204"/>
      <c r="I80" s="199"/>
      <c r="J80" s="202"/>
      <c r="K80" s="202">
        <f>K81+N82</f>
        <v>296</v>
      </c>
      <c r="L80" s="205">
        <f>L81</f>
        <v>38</v>
      </c>
      <c r="M80" s="205">
        <f aca="true" t="shared" si="23" ref="M80:BR80">M81</f>
        <v>0</v>
      </c>
      <c r="N80" s="205">
        <f t="shared" si="23"/>
        <v>114</v>
      </c>
      <c r="O80" s="205">
        <f t="shared" si="23"/>
        <v>64</v>
      </c>
      <c r="P80" s="205">
        <f t="shared" si="23"/>
        <v>50</v>
      </c>
      <c r="Q80" s="245">
        <f t="shared" si="23"/>
        <v>0</v>
      </c>
      <c r="R80" s="259">
        <f t="shared" si="23"/>
        <v>0</v>
      </c>
      <c r="S80" s="205">
        <f t="shared" si="23"/>
        <v>0</v>
      </c>
      <c r="T80" s="205">
        <f t="shared" si="23"/>
        <v>0</v>
      </c>
      <c r="U80" s="205">
        <f t="shared" si="23"/>
        <v>0</v>
      </c>
      <c r="V80" s="205">
        <f t="shared" si="23"/>
        <v>0</v>
      </c>
      <c r="W80" s="205">
        <f t="shared" si="23"/>
        <v>0</v>
      </c>
      <c r="X80" s="205">
        <f t="shared" si="23"/>
        <v>0</v>
      </c>
      <c r="Y80" s="205">
        <f t="shared" si="23"/>
        <v>0</v>
      </c>
      <c r="Z80" s="205">
        <f t="shared" si="23"/>
        <v>0</v>
      </c>
      <c r="AA80" s="260">
        <f t="shared" si="23"/>
        <v>0</v>
      </c>
      <c r="AB80" s="259">
        <f t="shared" si="23"/>
        <v>0</v>
      </c>
      <c r="AC80" s="205">
        <f t="shared" si="23"/>
        <v>0</v>
      </c>
      <c r="AD80" s="205">
        <f t="shared" si="23"/>
        <v>0</v>
      </c>
      <c r="AE80" s="205">
        <f t="shared" si="23"/>
        <v>0</v>
      </c>
      <c r="AF80" s="205">
        <f t="shared" si="23"/>
        <v>0</v>
      </c>
      <c r="AG80" s="205">
        <f t="shared" si="23"/>
        <v>0</v>
      </c>
      <c r="AH80" s="205">
        <f t="shared" si="23"/>
        <v>0</v>
      </c>
      <c r="AI80" s="205">
        <f t="shared" si="23"/>
        <v>0</v>
      </c>
      <c r="AJ80" s="205">
        <f t="shared" si="23"/>
        <v>0</v>
      </c>
      <c r="AK80" s="205">
        <f t="shared" si="23"/>
        <v>0</v>
      </c>
      <c r="AL80" s="205">
        <f t="shared" si="23"/>
        <v>0</v>
      </c>
      <c r="AM80" s="205">
        <f t="shared" si="23"/>
        <v>0</v>
      </c>
      <c r="AN80" s="260">
        <f t="shared" si="23"/>
        <v>0</v>
      </c>
      <c r="AO80" s="259">
        <f t="shared" si="23"/>
        <v>0</v>
      </c>
      <c r="AP80" s="205">
        <f t="shared" si="23"/>
        <v>0</v>
      </c>
      <c r="AQ80" s="205">
        <f t="shared" si="23"/>
        <v>0</v>
      </c>
      <c r="AR80" s="205">
        <f t="shared" si="23"/>
        <v>0</v>
      </c>
      <c r="AS80" s="205">
        <f t="shared" si="23"/>
        <v>0</v>
      </c>
      <c r="AT80" s="205">
        <f t="shared" si="23"/>
        <v>0</v>
      </c>
      <c r="AU80" s="205">
        <f t="shared" si="23"/>
        <v>0</v>
      </c>
      <c r="AV80" s="205">
        <f t="shared" si="23"/>
        <v>0</v>
      </c>
      <c r="AW80" s="205">
        <f t="shared" si="23"/>
        <v>22</v>
      </c>
      <c r="AX80" s="205">
        <f t="shared" si="23"/>
        <v>68</v>
      </c>
      <c r="AY80" s="205">
        <f t="shared" si="23"/>
        <v>38</v>
      </c>
      <c r="AZ80" s="205">
        <f t="shared" si="23"/>
        <v>30</v>
      </c>
      <c r="BA80" s="205">
        <f t="shared" si="23"/>
        <v>0</v>
      </c>
      <c r="BB80" s="260">
        <f t="shared" si="23"/>
        <v>0</v>
      </c>
      <c r="BC80" s="259">
        <f t="shared" si="23"/>
        <v>0</v>
      </c>
      <c r="BD80" s="205">
        <f t="shared" si="23"/>
        <v>16</v>
      </c>
      <c r="BE80" s="205">
        <f t="shared" si="23"/>
        <v>46</v>
      </c>
      <c r="BF80" s="205">
        <f t="shared" si="23"/>
        <v>26</v>
      </c>
      <c r="BG80" s="205">
        <f t="shared" si="23"/>
        <v>20</v>
      </c>
      <c r="BH80" s="205">
        <f t="shared" si="23"/>
        <v>0</v>
      </c>
      <c r="BI80" s="205">
        <f t="shared" si="23"/>
        <v>0</v>
      </c>
      <c r="BJ80" s="205">
        <f t="shared" si="23"/>
        <v>0</v>
      </c>
      <c r="BK80" s="205">
        <f t="shared" si="23"/>
        <v>0</v>
      </c>
      <c r="BL80" s="205">
        <f t="shared" si="23"/>
        <v>0</v>
      </c>
      <c r="BM80" s="205">
        <f t="shared" si="23"/>
        <v>0</v>
      </c>
      <c r="BN80" s="205">
        <f t="shared" si="23"/>
        <v>0</v>
      </c>
      <c r="BO80" s="205">
        <f t="shared" si="23"/>
        <v>0</v>
      </c>
      <c r="BP80" s="260">
        <f t="shared" si="23"/>
        <v>0</v>
      </c>
      <c r="BQ80" s="247">
        <f t="shared" si="23"/>
        <v>0</v>
      </c>
      <c r="BR80" s="205">
        <f t="shared" si="23"/>
        <v>0</v>
      </c>
    </row>
    <row r="81" spans="1:70" s="160" customFormat="1" ht="28.5" customHeight="1">
      <c r="A81" s="134" t="s">
        <v>533</v>
      </c>
      <c r="B81" s="190" t="s">
        <v>532</v>
      </c>
      <c r="C81" s="192"/>
      <c r="D81" s="67"/>
      <c r="E81" s="67"/>
      <c r="F81" s="198"/>
      <c r="G81" s="162"/>
      <c r="H81" s="162"/>
      <c r="I81" s="208"/>
      <c r="J81" s="67"/>
      <c r="K81" s="202">
        <f>L81+N81</f>
        <v>152</v>
      </c>
      <c r="L81" s="209">
        <f>AB81+AI81+AP81+AW81+BD81+BK81</f>
        <v>38</v>
      </c>
      <c r="M81" s="134"/>
      <c r="N81" s="66">
        <f>O81+P81+Q81</f>
        <v>114</v>
      </c>
      <c r="O81" s="199">
        <v>64</v>
      </c>
      <c r="P81" s="66">
        <v>50</v>
      </c>
      <c r="Q81" s="232"/>
      <c r="R81" s="261"/>
      <c r="S81" s="66"/>
      <c r="T81" s="209"/>
      <c r="U81" s="67"/>
      <c r="V81" s="67"/>
      <c r="W81" s="209"/>
      <c r="X81" s="66"/>
      <c r="Y81" s="209"/>
      <c r="Z81" s="67"/>
      <c r="AA81" s="70"/>
      <c r="AB81" s="261"/>
      <c r="AC81" s="66"/>
      <c r="AD81" s="209"/>
      <c r="AE81" s="67"/>
      <c r="AF81" s="67"/>
      <c r="AG81" s="67"/>
      <c r="AH81" s="165"/>
      <c r="AI81" s="209"/>
      <c r="AJ81" s="66"/>
      <c r="AK81" s="209"/>
      <c r="AL81" s="67"/>
      <c r="AM81" s="67"/>
      <c r="AN81" s="267"/>
      <c r="AO81" s="261"/>
      <c r="AP81" s="209"/>
      <c r="AQ81" s="66"/>
      <c r="AR81" s="209"/>
      <c r="AS81" s="140"/>
      <c r="AT81" s="140"/>
      <c r="AU81" s="140"/>
      <c r="AV81" s="171"/>
      <c r="AW81" s="217">
        <v>22</v>
      </c>
      <c r="AX81" s="142">
        <v>68</v>
      </c>
      <c r="AY81" s="217">
        <v>38</v>
      </c>
      <c r="AZ81" s="140">
        <v>30</v>
      </c>
      <c r="BA81" s="140"/>
      <c r="BB81" s="141"/>
      <c r="BC81" s="268"/>
      <c r="BD81" s="217">
        <v>16</v>
      </c>
      <c r="BE81" s="142">
        <v>46</v>
      </c>
      <c r="BF81" s="217">
        <v>26</v>
      </c>
      <c r="BG81" s="140">
        <v>20</v>
      </c>
      <c r="BH81" s="140"/>
      <c r="BI81" s="218"/>
      <c r="BJ81" s="217"/>
      <c r="BK81" s="217"/>
      <c r="BL81" s="142"/>
      <c r="BM81" s="217"/>
      <c r="BN81" s="218"/>
      <c r="BO81" s="140"/>
      <c r="BP81" s="141"/>
      <c r="BQ81" s="212"/>
      <c r="BR81" s="171"/>
    </row>
    <row r="82" spans="1:70" s="191" customFormat="1" ht="23.25" customHeight="1">
      <c r="A82" s="134" t="s">
        <v>543</v>
      </c>
      <c r="B82" s="135" t="s">
        <v>443</v>
      </c>
      <c r="C82" s="192"/>
      <c r="D82" s="67"/>
      <c r="E82" s="67">
        <v>7</v>
      </c>
      <c r="F82" s="198"/>
      <c r="G82" s="162"/>
      <c r="H82" s="162"/>
      <c r="I82" s="134" t="s">
        <v>263</v>
      </c>
      <c r="J82" s="67"/>
      <c r="K82" s="130" t="s">
        <v>251</v>
      </c>
      <c r="L82" s="157" t="s">
        <v>264</v>
      </c>
      <c r="M82" s="134"/>
      <c r="N82" s="66">
        <v>144</v>
      </c>
      <c r="O82" s="134" t="s">
        <v>265</v>
      </c>
      <c r="P82" s="326">
        <v>4</v>
      </c>
      <c r="Q82" s="327"/>
      <c r="R82" s="215"/>
      <c r="S82" s="66"/>
      <c r="T82" s="165"/>
      <c r="U82" s="67"/>
      <c r="V82" s="67"/>
      <c r="W82" s="165"/>
      <c r="X82" s="66"/>
      <c r="Y82" s="165"/>
      <c r="Z82" s="67"/>
      <c r="AA82" s="70"/>
      <c r="AB82" s="215"/>
      <c r="AC82" s="66"/>
      <c r="AD82" s="165"/>
      <c r="AE82" s="67"/>
      <c r="AF82" s="67"/>
      <c r="AG82" s="67"/>
      <c r="AH82" s="165"/>
      <c r="AI82" s="165"/>
      <c r="AJ82" s="66"/>
      <c r="AK82" s="165"/>
      <c r="AL82" s="67"/>
      <c r="AM82" s="67"/>
      <c r="AN82" s="70"/>
      <c r="AO82" s="215"/>
      <c r="AP82" s="165"/>
      <c r="AQ82" s="66"/>
      <c r="AR82" s="165"/>
      <c r="AS82" s="67"/>
      <c r="AT82" s="67"/>
      <c r="AU82" s="67"/>
      <c r="AV82" s="165"/>
      <c r="AW82" s="165" t="s">
        <v>264</v>
      </c>
      <c r="AX82" s="66">
        <v>72</v>
      </c>
      <c r="AY82" s="165" t="s">
        <v>265</v>
      </c>
      <c r="AZ82" s="67">
        <v>2</v>
      </c>
      <c r="BA82" s="67"/>
      <c r="BB82" s="70"/>
      <c r="BC82" s="215"/>
      <c r="BD82" s="165" t="s">
        <v>264</v>
      </c>
      <c r="BE82" s="66">
        <v>72</v>
      </c>
      <c r="BF82" s="165" t="s">
        <v>265</v>
      </c>
      <c r="BG82" s="67">
        <v>2</v>
      </c>
      <c r="BH82" s="67"/>
      <c r="BI82" s="67"/>
      <c r="BJ82" s="165"/>
      <c r="BK82" s="165"/>
      <c r="BL82" s="66"/>
      <c r="BM82" s="165"/>
      <c r="BN82" s="67"/>
      <c r="BO82" s="67"/>
      <c r="BP82" s="70"/>
      <c r="BQ82" s="219"/>
      <c r="BR82" s="165"/>
    </row>
    <row r="83" spans="1:70" s="191" customFormat="1" ht="21.75" customHeight="1" thickBot="1">
      <c r="A83" s="164" t="s">
        <v>534</v>
      </c>
      <c r="B83" s="163" t="s">
        <v>268</v>
      </c>
      <c r="C83" s="67">
        <v>7</v>
      </c>
      <c r="D83" s="321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3"/>
      <c r="R83" s="396"/>
      <c r="S83" s="322"/>
      <c r="T83" s="322"/>
      <c r="U83" s="322"/>
      <c r="V83" s="322"/>
      <c r="W83" s="322"/>
      <c r="X83" s="322"/>
      <c r="Y83" s="322"/>
      <c r="Z83" s="322"/>
      <c r="AA83" s="323"/>
      <c r="AB83" s="396"/>
      <c r="AC83" s="322"/>
      <c r="AD83" s="322"/>
      <c r="AE83" s="322"/>
      <c r="AF83" s="322"/>
      <c r="AG83" s="322"/>
      <c r="AH83" s="322"/>
      <c r="AI83" s="322"/>
      <c r="AJ83" s="322"/>
      <c r="AK83" s="322"/>
      <c r="AL83" s="322"/>
      <c r="AM83" s="322"/>
      <c r="AN83" s="323"/>
      <c r="AO83" s="168"/>
      <c r="AP83" s="322"/>
      <c r="AQ83" s="322"/>
      <c r="AR83" s="322"/>
      <c r="AS83" s="322"/>
      <c r="AT83" s="322"/>
      <c r="AU83" s="322"/>
      <c r="AV83" s="322"/>
      <c r="AW83" s="322"/>
      <c r="AX83" s="322"/>
      <c r="AY83" s="322"/>
      <c r="AZ83" s="322"/>
      <c r="BA83" s="322"/>
      <c r="BB83" s="323"/>
      <c r="BC83" s="168"/>
      <c r="BD83" s="322"/>
      <c r="BE83" s="322"/>
      <c r="BF83" s="322"/>
      <c r="BG83" s="322"/>
      <c r="BH83" s="322"/>
      <c r="BI83" s="322"/>
      <c r="BJ83" s="322"/>
      <c r="BK83" s="322"/>
      <c r="BL83" s="322"/>
      <c r="BM83" s="322"/>
      <c r="BN83" s="322"/>
      <c r="BO83" s="322"/>
      <c r="BP83" s="323"/>
      <c r="BQ83" s="162"/>
      <c r="BR83" s="162"/>
    </row>
    <row r="84" spans="1:70" s="160" customFormat="1" ht="33" customHeight="1" thickBot="1">
      <c r="A84" s="147"/>
      <c r="B84" s="146" t="s">
        <v>270</v>
      </c>
      <c r="C84" s="354"/>
      <c r="D84" s="354"/>
      <c r="E84" s="354"/>
      <c r="F84" s="354"/>
      <c r="G84" s="354"/>
      <c r="H84" s="354"/>
      <c r="I84" s="354"/>
      <c r="J84" s="354"/>
      <c r="K84" s="354"/>
      <c r="L84" s="161" t="s">
        <v>264</v>
      </c>
      <c r="M84" s="145"/>
      <c r="N84" s="145">
        <f>N54+N55+N60+N66+N67+N73+N78+N82</f>
        <v>756</v>
      </c>
      <c r="O84" s="145" t="s">
        <v>265</v>
      </c>
      <c r="P84" s="339"/>
      <c r="Q84" s="340"/>
      <c r="R84" s="262" t="s">
        <v>264</v>
      </c>
      <c r="S84" s="145"/>
      <c r="T84" s="145" t="s">
        <v>265</v>
      </c>
      <c r="U84" s="352"/>
      <c r="V84" s="353"/>
      <c r="W84" s="225" t="s">
        <v>264</v>
      </c>
      <c r="X84" s="145"/>
      <c r="Y84" s="145" t="s">
        <v>265</v>
      </c>
      <c r="Z84" s="352"/>
      <c r="AA84" s="353"/>
      <c r="AB84" s="262" t="s">
        <v>264</v>
      </c>
      <c r="AC84" s="145"/>
      <c r="AD84" s="145" t="s">
        <v>265</v>
      </c>
      <c r="AE84" s="425"/>
      <c r="AF84" s="425"/>
      <c r="AG84" s="425"/>
      <c r="AH84" s="424" t="s">
        <v>264</v>
      </c>
      <c r="AI84" s="424"/>
      <c r="AJ84" s="145">
        <v>72</v>
      </c>
      <c r="AK84" s="145" t="s">
        <v>265</v>
      </c>
      <c r="AL84" s="425">
        <v>2</v>
      </c>
      <c r="AM84" s="425"/>
      <c r="AN84" s="425"/>
      <c r="AO84" s="424" t="s">
        <v>264</v>
      </c>
      <c r="AP84" s="424"/>
      <c r="AQ84" s="145">
        <v>144</v>
      </c>
      <c r="AR84" s="145" t="s">
        <v>265</v>
      </c>
      <c r="AS84" s="425">
        <v>4</v>
      </c>
      <c r="AT84" s="425"/>
      <c r="AU84" s="425"/>
      <c r="AV84" s="424" t="s">
        <v>264</v>
      </c>
      <c r="AW84" s="424"/>
      <c r="AX84" s="145">
        <v>252</v>
      </c>
      <c r="AY84" s="145" t="s">
        <v>265</v>
      </c>
      <c r="AZ84" s="425">
        <v>7</v>
      </c>
      <c r="BA84" s="425"/>
      <c r="BB84" s="425"/>
      <c r="BC84" s="424" t="s">
        <v>264</v>
      </c>
      <c r="BD84" s="424"/>
      <c r="BE84" s="145">
        <v>180</v>
      </c>
      <c r="BF84" s="145" t="s">
        <v>265</v>
      </c>
      <c r="BG84" s="425">
        <v>5</v>
      </c>
      <c r="BH84" s="425"/>
      <c r="BI84" s="425"/>
      <c r="BJ84" s="424" t="s">
        <v>264</v>
      </c>
      <c r="BK84" s="424"/>
      <c r="BL84" s="145">
        <v>108</v>
      </c>
      <c r="BM84" s="145" t="s">
        <v>265</v>
      </c>
      <c r="BN84" s="425">
        <v>3</v>
      </c>
      <c r="BO84" s="425"/>
      <c r="BP84" s="425"/>
      <c r="BQ84" s="423" t="s">
        <v>264</v>
      </c>
      <c r="BR84" s="424"/>
    </row>
    <row r="85" spans="1:70" ht="21.75" customHeight="1" thickBot="1">
      <c r="A85" s="152"/>
      <c r="B85" s="154" t="s">
        <v>117</v>
      </c>
      <c r="C85" s="355"/>
      <c r="D85" s="355"/>
      <c r="E85" s="355"/>
      <c r="F85" s="355"/>
      <c r="G85" s="355"/>
      <c r="H85" s="355"/>
      <c r="I85" s="355"/>
      <c r="J85" s="355"/>
      <c r="K85" s="355"/>
      <c r="L85" s="159" t="s">
        <v>264</v>
      </c>
      <c r="M85" s="153"/>
      <c r="N85" s="153">
        <f>N54+N66+N78</f>
        <v>180</v>
      </c>
      <c r="O85" s="153" t="s">
        <v>265</v>
      </c>
      <c r="P85" s="341"/>
      <c r="Q85" s="342"/>
      <c r="R85" s="263" t="s">
        <v>264</v>
      </c>
      <c r="S85" s="153"/>
      <c r="T85" s="153" t="s">
        <v>265</v>
      </c>
      <c r="U85" s="343"/>
      <c r="V85" s="344"/>
      <c r="W85" s="226" t="s">
        <v>264</v>
      </c>
      <c r="X85" s="153"/>
      <c r="Y85" s="153" t="s">
        <v>265</v>
      </c>
      <c r="Z85" s="343"/>
      <c r="AA85" s="344"/>
      <c r="AB85" s="263" t="s">
        <v>264</v>
      </c>
      <c r="AC85" s="153"/>
      <c r="AD85" s="153" t="s">
        <v>265</v>
      </c>
      <c r="AE85" s="421"/>
      <c r="AF85" s="421"/>
      <c r="AG85" s="421"/>
      <c r="AH85" s="426" t="s">
        <v>264</v>
      </c>
      <c r="AI85" s="426"/>
      <c r="AJ85" s="153">
        <v>72</v>
      </c>
      <c r="AK85" s="153" t="s">
        <v>265</v>
      </c>
      <c r="AL85" s="421">
        <v>2</v>
      </c>
      <c r="AM85" s="421"/>
      <c r="AN85" s="421"/>
      <c r="AO85" s="426" t="s">
        <v>264</v>
      </c>
      <c r="AP85" s="426"/>
      <c r="AQ85" s="153"/>
      <c r="AR85" s="153" t="s">
        <v>265</v>
      </c>
      <c r="AS85" s="421"/>
      <c r="AT85" s="421"/>
      <c r="AU85" s="421"/>
      <c r="AV85" s="426" t="s">
        <v>264</v>
      </c>
      <c r="AW85" s="426"/>
      <c r="AX85" s="153">
        <v>36</v>
      </c>
      <c r="AY85" s="153" t="s">
        <v>265</v>
      </c>
      <c r="AZ85" s="421">
        <v>1</v>
      </c>
      <c r="BA85" s="421"/>
      <c r="BB85" s="421"/>
      <c r="BC85" s="426" t="s">
        <v>264</v>
      </c>
      <c r="BD85" s="426"/>
      <c r="BE85" s="153">
        <v>36</v>
      </c>
      <c r="BF85" s="153" t="s">
        <v>265</v>
      </c>
      <c r="BG85" s="421">
        <v>1</v>
      </c>
      <c r="BH85" s="421"/>
      <c r="BI85" s="421"/>
      <c r="BJ85" s="426" t="s">
        <v>264</v>
      </c>
      <c r="BK85" s="426"/>
      <c r="BL85" s="153">
        <v>36</v>
      </c>
      <c r="BM85" s="153" t="s">
        <v>265</v>
      </c>
      <c r="BN85" s="421">
        <v>1</v>
      </c>
      <c r="BO85" s="421"/>
      <c r="BP85" s="421"/>
      <c r="BQ85" s="427" t="s">
        <v>264</v>
      </c>
      <c r="BR85" s="426"/>
    </row>
    <row r="86" spans="1:70" ht="13.5" customHeight="1" thickBot="1">
      <c r="A86" s="134"/>
      <c r="B86" s="158" t="s">
        <v>273</v>
      </c>
      <c r="C86" s="356"/>
      <c r="D86" s="356"/>
      <c r="E86" s="356"/>
      <c r="F86" s="356"/>
      <c r="G86" s="356"/>
      <c r="H86" s="356"/>
      <c r="I86" s="356"/>
      <c r="J86" s="356"/>
      <c r="K86" s="356"/>
      <c r="L86" s="157" t="s">
        <v>264</v>
      </c>
      <c r="M86" s="134"/>
      <c r="N86" s="66">
        <v>180</v>
      </c>
      <c r="O86" s="134" t="s">
        <v>265</v>
      </c>
      <c r="P86" s="341"/>
      <c r="Q86" s="342"/>
      <c r="R86" s="264" t="s">
        <v>264</v>
      </c>
      <c r="S86" s="66"/>
      <c r="T86" s="134" t="s">
        <v>265</v>
      </c>
      <c r="U86" s="343"/>
      <c r="V86" s="344"/>
      <c r="W86" s="227" t="s">
        <v>264</v>
      </c>
      <c r="X86" s="66"/>
      <c r="Y86" s="134" t="s">
        <v>265</v>
      </c>
      <c r="Z86" s="343"/>
      <c r="AA86" s="344"/>
      <c r="AB86" s="264" t="s">
        <v>264</v>
      </c>
      <c r="AC86" s="66"/>
      <c r="AD86" s="134" t="s">
        <v>265</v>
      </c>
      <c r="AE86" s="428"/>
      <c r="AF86" s="428"/>
      <c r="AG86" s="428"/>
      <c r="AH86" s="429" t="s">
        <v>264</v>
      </c>
      <c r="AI86" s="429"/>
      <c r="AJ86" s="66">
        <v>72</v>
      </c>
      <c r="AK86" s="134" t="s">
        <v>265</v>
      </c>
      <c r="AL86" s="428">
        <v>2</v>
      </c>
      <c r="AM86" s="428"/>
      <c r="AN86" s="428"/>
      <c r="AO86" s="429" t="s">
        <v>264</v>
      </c>
      <c r="AP86" s="429"/>
      <c r="AQ86" s="66"/>
      <c r="AR86" s="134" t="s">
        <v>265</v>
      </c>
      <c r="AS86" s="428"/>
      <c r="AT86" s="428"/>
      <c r="AU86" s="428"/>
      <c r="AV86" s="429" t="s">
        <v>264</v>
      </c>
      <c r="AW86" s="429"/>
      <c r="AX86" s="66">
        <v>36</v>
      </c>
      <c r="AY86" s="134" t="s">
        <v>265</v>
      </c>
      <c r="AZ86" s="428">
        <v>1</v>
      </c>
      <c r="BA86" s="428"/>
      <c r="BB86" s="428"/>
      <c r="BC86" s="429" t="s">
        <v>264</v>
      </c>
      <c r="BD86" s="429"/>
      <c r="BE86" s="66">
        <v>36</v>
      </c>
      <c r="BF86" s="134" t="s">
        <v>265</v>
      </c>
      <c r="BG86" s="428">
        <v>1</v>
      </c>
      <c r="BH86" s="428"/>
      <c r="BI86" s="428"/>
      <c r="BJ86" s="429" t="s">
        <v>264</v>
      </c>
      <c r="BK86" s="429"/>
      <c r="BL86" s="66">
        <v>36</v>
      </c>
      <c r="BM86" s="134" t="s">
        <v>265</v>
      </c>
      <c r="BN86" s="428">
        <v>1</v>
      </c>
      <c r="BO86" s="428"/>
      <c r="BP86" s="428"/>
      <c r="BQ86" s="399" t="s">
        <v>264</v>
      </c>
      <c r="BR86" s="429"/>
    </row>
    <row r="87" spans="1:70" ht="23.25" customHeight="1" thickBot="1">
      <c r="A87" s="152"/>
      <c r="B87" s="154" t="s">
        <v>274</v>
      </c>
      <c r="C87" s="355"/>
      <c r="D87" s="355"/>
      <c r="E87" s="355"/>
      <c r="F87" s="355"/>
      <c r="G87" s="355"/>
      <c r="H87" s="355"/>
      <c r="I87" s="355"/>
      <c r="J87" s="355"/>
      <c r="K87" s="355"/>
      <c r="L87" s="159" t="s">
        <v>264</v>
      </c>
      <c r="M87" s="153"/>
      <c r="N87" s="153">
        <f>N55+N60+N67+N73+N82</f>
        <v>576</v>
      </c>
      <c r="O87" s="153" t="s">
        <v>265</v>
      </c>
      <c r="P87" s="341"/>
      <c r="Q87" s="342"/>
      <c r="R87" s="263" t="s">
        <v>264</v>
      </c>
      <c r="S87" s="153"/>
      <c r="T87" s="153" t="s">
        <v>265</v>
      </c>
      <c r="U87" s="343"/>
      <c r="V87" s="344"/>
      <c r="W87" s="226" t="s">
        <v>264</v>
      </c>
      <c r="X87" s="153"/>
      <c r="Y87" s="153" t="s">
        <v>265</v>
      </c>
      <c r="Z87" s="343"/>
      <c r="AA87" s="344"/>
      <c r="AB87" s="263" t="s">
        <v>264</v>
      </c>
      <c r="AC87" s="153"/>
      <c r="AD87" s="153" t="s">
        <v>265</v>
      </c>
      <c r="AE87" s="421"/>
      <c r="AF87" s="421"/>
      <c r="AG87" s="421"/>
      <c r="AH87" s="426" t="s">
        <v>264</v>
      </c>
      <c r="AI87" s="426"/>
      <c r="AJ87" s="153"/>
      <c r="AK87" s="153" t="s">
        <v>265</v>
      </c>
      <c r="AL87" s="421"/>
      <c r="AM87" s="421"/>
      <c r="AN87" s="421"/>
      <c r="AO87" s="426" t="s">
        <v>264</v>
      </c>
      <c r="AP87" s="426"/>
      <c r="AQ87" s="153">
        <v>144</v>
      </c>
      <c r="AR87" s="153" t="s">
        <v>265</v>
      </c>
      <c r="AS87" s="421">
        <v>4</v>
      </c>
      <c r="AT87" s="421"/>
      <c r="AU87" s="421"/>
      <c r="AV87" s="426" t="s">
        <v>264</v>
      </c>
      <c r="AW87" s="426"/>
      <c r="AX87" s="153">
        <v>216</v>
      </c>
      <c r="AY87" s="153" t="s">
        <v>265</v>
      </c>
      <c r="AZ87" s="421">
        <v>6</v>
      </c>
      <c r="BA87" s="421"/>
      <c r="BB87" s="421"/>
      <c r="BC87" s="426" t="s">
        <v>264</v>
      </c>
      <c r="BD87" s="426"/>
      <c r="BE87" s="153">
        <v>144</v>
      </c>
      <c r="BF87" s="153" t="s">
        <v>265</v>
      </c>
      <c r="BG87" s="421">
        <v>4</v>
      </c>
      <c r="BH87" s="421"/>
      <c r="BI87" s="421"/>
      <c r="BJ87" s="426" t="s">
        <v>264</v>
      </c>
      <c r="BK87" s="426"/>
      <c r="BL87" s="153">
        <v>72</v>
      </c>
      <c r="BM87" s="153" t="s">
        <v>265</v>
      </c>
      <c r="BN87" s="421">
        <v>2</v>
      </c>
      <c r="BO87" s="421"/>
      <c r="BP87" s="421"/>
      <c r="BQ87" s="427" t="s">
        <v>264</v>
      </c>
      <c r="BR87" s="426"/>
    </row>
    <row r="88" spans="1:70" ht="13.5" customHeight="1" thickBot="1">
      <c r="A88" s="134"/>
      <c r="B88" s="158" t="s">
        <v>273</v>
      </c>
      <c r="C88" s="356"/>
      <c r="D88" s="356"/>
      <c r="E88" s="356"/>
      <c r="F88" s="356"/>
      <c r="G88" s="356"/>
      <c r="H88" s="356"/>
      <c r="I88" s="356"/>
      <c r="J88" s="356"/>
      <c r="K88" s="356"/>
      <c r="L88" s="157" t="s">
        <v>264</v>
      </c>
      <c r="M88" s="134"/>
      <c r="N88" s="66">
        <v>576</v>
      </c>
      <c r="O88" s="134" t="s">
        <v>265</v>
      </c>
      <c r="P88" s="341"/>
      <c r="Q88" s="342"/>
      <c r="R88" s="264" t="s">
        <v>264</v>
      </c>
      <c r="S88" s="66"/>
      <c r="T88" s="134" t="s">
        <v>265</v>
      </c>
      <c r="U88" s="343"/>
      <c r="V88" s="344"/>
      <c r="W88" s="227" t="s">
        <v>264</v>
      </c>
      <c r="X88" s="66"/>
      <c r="Y88" s="134" t="s">
        <v>265</v>
      </c>
      <c r="Z88" s="343"/>
      <c r="AA88" s="344"/>
      <c r="AB88" s="264" t="s">
        <v>264</v>
      </c>
      <c r="AC88" s="66"/>
      <c r="AD88" s="134" t="s">
        <v>265</v>
      </c>
      <c r="AE88" s="428"/>
      <c r="AF88" s="428"/>
      <c r="AG88" s="428"/>
      <c r="AH88" s="429" t="s">
        <v>264</v>
      </c>
      <c r="AI88" s="429"/>
      <c r="AJ88" s="66"/>
      <c r="AK88" s="134" t="s">
        <v>265</v>
      </c>
      <c r="AL88" s="428"/>
      <c r="AM88" s="428"/>
      <c r="AN88" s="428"/>
      <c r="AO88" s="429" t="s">
        <v>264</v>
      </c>
      <c r="AP88" s="429"/>
      <c r="AQ88" s="66">
        <v>144</v>
      </c>
      <c r="AR88" s="134" t="s">
        <v>265</v>
      </c>
      <c r="AS88" s="428">
        <v>4</v>
      </c>
      <c r="AT88" s="428"/>
      <c r="AU88" s="428"/>
      <c r="AV88" s="429" t="s">
        <v>264</v>
      </c>
      <c r="AW88" s="429"/>
      <c r="AX88" s="66">
        <v>216</v>
      </c>
      <c r="AY88" s="134" t="s">
        <v>265</v>
      </c>
      <c r="AZ88" s="428">
        <v>6</v>
      </c>
      <c r="BA88" s="428"/>
      <c r="BB88" s="428"/>
      <c r="BC88" s="429" t="s">
        <v>264</v>
      </c>
      <c r="BD88" s="429"/>
      <c r="BE88" s="66">
        <v>144</v>
      </c>
      <c r="BF88" s="134" t="s">
        <v>265</v>
      </c>
      <c r="BG88" s="428">
        <v>4</v>
      </c>
      <c r="BH88" s="428"/>
      <c r="BI88" s="428"/>
      <c r="BJ88" s="429" t="s">
        <v>264</v>
      </c>
      <c r="BK88" s="429"/>
      <c r="BL88" s="66">
        <v>72</v>
      </c>
      <c r="BM88" s="134" t="s">
        <v>265</v>
      </c>
      <c r="BN88" s="428">
        <v>2</v>
      </c>
      <c r="BO88" s="428"/>
      <c r="BP88" s="428"/>
      <c r="BQ88" s="399" t="s">
        <v>264</v>
      </c>
      <c r="BR88" s="429"/>
    </row>
    <row r="89" spans="1:70" ht="13.5" customHeight="1" thickBot="1">
      <c r="A89" s="152"/>
      <c r="B89" s="156" t="s">
        <v>276</v>
      </c>
      <c r="C89" s="355"/>
      <c r="D89" s="355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153" t="s">
        <v>265</v>
      </c>
      <c r="P89" s="341"/>
      <c r="Q89" s="342"/>
      <c r="R89" s="430"/>
      <c r="S89" s="427"/>
      <c r="T89" s="153" t="s">
        <v>265</v>
      </c>
      <c r="U89" s="343"/>
      <c r="V89" s="344"/>
      <c r="W89" s="392"/>
      <c r="X89" s="427"/>
      <c r="Y89" s="153" t="s">
        <v>265</v>
      </c>
      <c r="Z89" s="343"/>
      <c r="AA89" s="344"/>
      <c r="AB89" s="426"/>
      <c r="AC89" s="426"/>
      <c r="AD89" s="153" t="s">
        <v>265</v>
      </c>
      <c r="AE89" s="421"/>
      <c r="AF89" s="421"/>
      <c r="AG89" s="421"/>
      <c r="AH89" s="426"/>
      <c r="AI89" s="426"/>
      <c r="AJ89" s="426"/>
      <c r="AK89" s="153" t="s">
        <v>265</v>
      </c>
      <c r="AL89" s="421"/>
      <c r="AM89" s="421"/>
      <c r="AN89" s="421"/>
      <c r="AO89" s="426"/>
      <c r="AP89" s="426"/>
      <c r="AQ89" s="426"/>
      <c r="AR89" s="153" t="s">
        <v>265</v>
      </c>
      <c r="AS89" s="421"/>
      <c r="AT89" s="421"/>
      <c r="AU89" s="421"/>
      <c r="AV89" s="426"/>
      <c r="AW89" s="426"/>
      <c r="AX89" s="426"/>
      <c r="AY89" s="153" t="s">
        <v>265</v>
      </c>
      <c r="AZ89" s="421"/>
      <c r="BA89" s="421"/>
      <c r="BB89" s="421"/>
      <c r="BC89" s="426"/>
      <c r="BD89" s="426"/>
      <c r="BE89" s="426"/>
      <c r="BF89" s="153" t="s">
        <v>265</v>
      </c>
      <c r="BG89" s="421"/>
      <c r="BH89" s="421"/>
      <c r="BI89" s="421"/>
      <c r="BJ89" s="426"/>
      <c r="BK89" s="426"/>
      <c r="BL89" s="426"/>
      <c r="BM89" s="153" t="s">
        <v>265</v>
      </c>
      <c r="BN89" s="421"/>
      <c r="BO89" s="421"/>
      <c r="BP89" s="421"/>
      <c r="BQ89" s="427"/>
      <c r="BR89" s="426"/>
    </row>
    <row r="90" spans="1:70" ht="13.5" customHeight="1" thickBot="1">
      <c r="A90" s="152"/>
      <c r="B90" s="154" t="s">
        <v>278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153" t="s">
        <v>265</v>
      </c>
      <c r="P90" s="341"/>
      <c r="Q90" s="342"/>
      <c r="R90" s="430"/>
      <c r="S90" s="427"/>
      <c r="T90" s="153" t="s">
        <v>265</v>
      </c>
      <c r="U90" s="343"/>
      <c r="V90" s="344"/>
      <c r="W90" s="392"/>
      <c r="X90" s="427"/>
      <c r="Y90" s="153" t="s">
        <v>265</v>
      </c>
      <c r="Z90" s="343"/>
      <c r="AA90" s="344"/>
      <c r="AB90" s="426"/>
      <c r="AC90" s="426"/>
      <c r="AD90" s="153" t="s">
        <v>265</v>
      </c>
      <c r="AE90" s="421"/>
      <c r="AF90" s="421"/>
      <c r="AG90" s="421"/>
      <c r="AH90" s="426"/>
      <c r="AI90" s="426"/>
      <c r="AJ90" s="426"/>
      <c r="AK90" s="153" t="s">
        <v>265</v>
      </c>
      <c r="AL90" s="421"/>
      <c r="AM90" s="421"/>
      <c r="AN90" s="421"/>
      <c r="AO90" s="426"/>
      <c r="AP90" s="426"/>
      <c r="AQ90" s="426"/>
      <c r="AR90" s="153" t="s">
        <v>265</v>
      </c>
      <c r="AS90" s="421"/>
      <c r="AT90" s="421"/>
      <c r="AU90" s="421"/>
      <c r="AV90" s="426"/>
      <c r="AW90" s="426"/>
      <c r="AX90" s="426"/>
      <c r="AY90" s="153" t="s">
        <v>265</v>
      </c>
      <c r="AZ90" s="421"/>
      <c r="BA90" s="421"/>
      <c r="BB90" s="421"/>
      <c r="BC90" s="426"/>
      <c r="BD90" s="426"/>
      <c r="BE90" s="426"/>
      <c r="BF90" s="153" t="s">
        <v>265</v>
      </c>
      <c r="BG90" s="421"/>
      <c r="BH90" s="421"/>
      <c r="BI90" s="421"/>
      <c r="BJ90" s="426"/>
      <c r="BK90" s="426"/>
      <c r="BL90" s="426"/>
      <c r="BM90" s="153" t="s">
        <v>265</v>
      </c>
      <c r="BN90" s="421"/>
      <c r="BO90" s="421"/>
      <c r="BP90" s="421"/>
      <c r="BQ90" s="427"/>
      <c r="BR90" s="426"/>
    </row>
    <row r="91" spans="1:70" ht="23.25" customHeight="1">
      <c r="A91" s="134"/>
      <c r="B91" s="155" t="s">
        <v>279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134" t="s">
        <v>265</v>
      </c>
      <c r="P91" s="433"/>
      <c r="Q91" s="434"/>
      <c r="R91" s="402"/>
      <c r="S91" s="403"/>
      <c r="T91" s="134" t="s">
        <v>265</v>
      </c>
      <c r="U91" s="404"/>
      <c r="V91" s="405"/>
      <c r="W91" s="431"/>
      <c r="X91" s="403"/>
      <c r="Y91" s="134" t="s">
        <v>265</v>
      </c>
      <c r="Z91" s="404"/>
      <c r="AA91" s="405"/>
      <c r="AB91" s="402"/>
      <c r="AC91" s="403"/>
      <c r="AD91" s="134" t="s">
        <v>265</v>
      </c>
      <c r="AE91" s="432"/>
      <c r="AF91" s="432"/>
      <c r="AG91" s="70"/>
      <c r="AH91" s="429"/>
      <c r="AI91" s="429"/>
      <c r="AJ91" s="429"/>
      <c r="AK91" s="134" t="s">
        <v>265</v>
      </c>
      <c r="AL91" s="432"/>
      <c r="AM91" s="432"/>
      <c r="AN91" s="70"/>
      <c r="AO91" s="429"/>
      <c r="AP91" s="429"/>
      <c r="AQ91" s="429"/>
      <c r="AR91" s="134" t="s">
        <v>265</v>
      </c>
      <c r="AS91" s="432"/>
      <c r="AT91" s="432"/>
      <c r="AU91" s="70"/>
      <c r="AV91" s="429"/>
      <c r="AW91" s="429"/>
      <c r="AX91" s="429"/>
      <c r="AY91" s="134" t="s">
        <v>265</v>
      </c>
      <c r="AZ91" s="432"/>
      <c r="BA91" s="432"/>
      <c r="BB91" s="70"/>
      <c r="BC91" s="429"/>
      <c r="BD91" s="429"/>
      <c r="BE91" s="429"/>
      <c r="BF91" s="134" t="s">
        <v>265</v>
      </c>
      <c r="BG91" s="432"/>
      <c r="BH91" s="432"/>
      <c r="BI91" s="70"/>
      <c r="BJ91" s="429"/>
      <c r="BK91" s="429"/>
      <c r="BL91" s="429"/>
      <c r="BM91" s="134" t="s">
        <v>265</v>
      </c>
      <c r="BN91" s="432"/>
      <c r="BO91" s="432"/>
      <c r="BP91" s="70"/>
      <c r="BQ91" s="399"/>
      <c r="BR91" s="429"/>
    </row>
    <row r="92" spans="1:70" ht="23.25" customHeight="1">
      <c r="A92" s="134"/>
      <c r="B92" s="155" t="s">
        <v>280</v>
      </c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134" t="s">
        <v>265</v>
      </c>
      <c r="P92" s="326"/>
      <c r="Q92" s="327"/>
      <c r="R92" s="398"/>
      <c r="S92" s="399"/>
      <c r="T92" s="134" t="s">
        <v>265</v>
      </c>
      <c r="U92" s="388"/>
      <c r="V92" s="389"/>
      <c r="W92" s="435"/>
      <c r="X92" s="399"/>
      <c r="Y92" s="134" t="s">
        <v>265</v>
      </c>
      <c r="Z92" s="388"/>
      <c r="AA92" s="389"/>
      <c r="AB92" s="398"/>
      <c r="AC92" s="399"/>
      <c r="AD92" s="134" t="s">
        <v>265</v>
      </c>
      <c r="AE92" s="432"/>
      <c r="AF92" s="432"/>
      <c r="AG92" s="70"/>
      <c r="AH92" s="429"/>
      <c r="AI92" s="429"/>
      <c r="AJ92" s="429"/>
      <c r="AK92" s="134" t="s">
        <v>265</v>
      </c>
      <c r="AL92" s="432"/>
      <c r="AM92" s="432"/>
      <c r="AN92" s="70"/>
      <c r="AO92" s="429"/>
      <c r="AP92" s="429"/>
      <c r="AQ92" s="429"/>
      <c r="AR92" s="134" t="s">
        <v>265</v>
      </c>
      <c r="AS92" s="432"/>
      <c r="AT92" s="432"/>
      <c r="AU92" s="70"/>
      <c r="AV92" s="429"/>
      <c r="AW92" s="429"/>
      <c r="AX92" s="429"/>
      <c r="AY92" s="134" t="s">
        <v>265</v>
      </c>
      <c r="AZ92" s="432"/>
      <c r="BA92" s="432"/>
      <c r="BB92" s="70"/>
      <c r="BC92" s="429"/>
      <c r="BD92" s="429"/>
      <c r="BE92" s="429"/>
      <c r="BF92" s="134" t="s">
        <v>265</v>
      </c>
      <c r="BG92" s="432"/>
      <c r="BH92" s="432"/>
      <c r="BI92" s="70"/>
      <c r="BJ92" s="429"/>
      <c r="BK92" s="429"/>
      <c r="BL92" s="429"/>
      <c r="BM92" s="134" t="s">
        <v>265</v>
      </c>
      <c r="BN92" s="432"/>
      <c r="BO92" s="432"/>
      <c r="BP92" s="70"/>
      <c r="BQ92" s="399"/>
      <c r="BR92" s="429"/>
    </row>
    <row r="93" spans="1:70" ht="23.25" customHeight="1">
      <c r="A93" s="134"/>
      <c r="B93" s="155" t="s">
        <v>282</v>
      </c>
      <c r="C93" s="356"/>
      <c r="D93" s="356"/>
      <c r="E93" s="356"/>
      <c r="F93" s="356"/>
      <c r="G93" s="356"/>
      <c r="H93" s="356"/>
      <c r="I93" s="356"/>
      <c r="J93" s="356"/>
      <c r="K93" s="356"/>
      <c r="L93" s="356"/>
      <c r="M93" s="356"/>
      <c r="N93" s="356"/>
      <c r="O93" s="134" t="s">
        <v>265</v>
      </c>
      <c r="P93" s="326"/>
      <c r="Q93" s="327"/>
      <c r="R93" s="398"/>
      <c r="S93" s="399"/>
      <c r="T93" s="134" t="s">
        <v>265</v>
      </c>
      <c r="U93" s="388"/>
      <c r="V93" s="389"/>
      <c r="W93" s="435"/>
      <c r="X93" s="399"/>
      <c r="Y93" s="134" t="s">
        <v>265</v>
      </c>
      <c r="Z93" s="388"/>
      <c r="AA93" s="389"/>
      <c r="AB93" s="398"/>
      <c r="AC93" s="399"/>
      <c r="AD93" s="134" t="s">
        <v>265</v>
      </c>
      <c r="AE93" s="432"/>
      <c r="AF93" s="432"/>
      <c r="AG93" s="70"/>
      <c r="AH93" s="429"/>
      <c r="AI93" s="429"/>
      <c r="AJ93" s="429"/>
      <c r="AK93" s="134" t="s">
        <v>265</v>
      </c>
      <c r="AL93" s="432"/>
      <c r="AM93" s="432"/>
      <c r="AN93" s="70"/>
      <c r="AO93" s="429"/>
      <c r="AP93" s="429"/>
      <c r="AQ93" s="429"/>
      <c r="AR93" s="134" t="s">
        <v>265</v>
      </c>
      <c r="AS93" s="432"/>
      <c r="AT93" s="432"/>
      <c r="AU93" s="70"/>
      <c r="AV93" s="429"/>
      <c r="AW93" s="429"/>
      <c r="AX93" s="429"/>
      <c r="AY93" s="134" t="s">
        <v>265</v>
      </c>
      <c r="AZ93" s="432"/>
      <c r="BA93" s="432"/>
      <c r="BB93" s="70"/>
      <c r="BC93" s="429"/>
      <c r="BD93" s="429"/>
      <c r="BE93" s="429"/>
      <c r="BF93" s="134" t="s">
        <v>265</v>
      </c>
      <c r="BG93" s="432"/>
      <c r="BH93" s="432"/>
      <c r="BI93" s="70"/>
      <c r="BJ93" s="429"/>
      <c r="BK93" s="429"/>
      <c r="BL93" s="429"/>
      <c r="BM93" s="134" t="s">
        <v>265</v>
      </c>
      <c r="BN93" s="432"/>
      <c r="BO93" s="432"/>
      <c r="BP93" s="70"/>
      <c r="BQ93" s="399"/>
      <c r="BR93" s="429"/>
    </row>
    <row r="94" spans="1:70" ht="13.5" customHeight="1" thickBot="1">
      <c r="A94" s="134"/>
      <c r="B94" s="155" t="s">
        <v>283</v>
      </c>
      <c r="C94" s="356"/>
      <c r="D94" s="356"/>
      <c r="E94" s="356"/>
      <c r="F94" s="356"/>
      <c r="G94" s="356"/>
      <c r="H94" s="356"/>
      <c r="I94" s="356"/>
      <c r="J94" s="356"/>
      <c r="K94" s="356"/>
      <c r="L94" s="356"/>
      <c r="M94" s="356"/>
      <c r="N94" s="356"/>
      <c r="O94" s="134" t="s">
        <v>265</v>
      </c>
      <c r="P94" s="390"/>
      <c r="Q94" s="391"/>
      <c r="R94" s="438"/>
      <c r="S94" s="437"/>
      <c r="T94" s="134" t="s">
        <v>265</v>
      </c>
      <c r="U94" s="393"/>
      <c r="V94" s="394"/>
      <c r="W94" s="436"/>
      <c r="X94" s="437"/>
      <c r="Y94" s="134" t="s">
        <v>265</v>
      </c>
      <c r="Z94" s="393"/>
      <c r="AA94" s="394"/>
      <c r="AB94" s="438"/>
      <c r="AC94" s="437"/>
      <c r="AD94" s="134" t="s">
        <v>265</v>
      </c>
      <c r="AE94" s="432"/>
      <c r="AF94" s="432"/>
      <c r="AG94" s="70"/>
      <c r="AH94" s="429"/>
      <c r="AI94" s="429"/>
      <c r="AJ94" s="429"/>
      <c r="AK94" s="134" t="s">
        <v>265</v>
      </c>
      <c r="AL94" s="432"/>
      <c r="AM94" s="432"/>
      <c r="AN94" s="70"/>
      <c r="AO94" s="429"/>
      <c r="AP94" s="429"/>
      <c r="AQ94" s="429"/>
      <c r="AR94" s="134" t="s">
        <v>265</v>
      </c>
      <c r="AS94" s="432"/>
      <c r="AT94" s="432"/>
      <c r="AU94" s="70"/>
      <c r="AV94" s="429"/>
      <c r="AW94" s="429"/>
      <c r="AX94" s="429"/>
      <c r="AY94" s="134" t="s">
        <v>265</v>
      </c>
      <c r="AZ94" s="432"/>
      <c r="BA94" s="432"/>
      <c r="BB94" s="70"/>
      <c r="BC94" s="429"/>
      <c r="BD94" s="429"/>
      <c r="BE94" s="429"/>
      <c r="BF94" s="134" t="s">
        <v>265</v>
      </c>
      <c r="BG94" s="432"/>
      <c r="BH94" s="432"/>
      <c r="BI94" s="70"/>
      <c r="BJ94" s="429"/>
      <c r="BK94" s="429"/>
      <c r="BL94" s="429"/>
      <c r="BM94" s="134" t="s">
        <v>265</v>
      </c>
      <c r="BN94" s="432"/>
      <c r="BO94" s="432"/>
      <c r="BP94" s="70"/>
      <c r="BQ94" s="399"/>
      <c r="BR94" s="429"/>
    </row>
    <row r="95" spans="1:70" ht="13.5" customHeight="1" thickBot="1">
      <c r="A95" s="152"/>
      <c r="B95" s="231" t="s">
        <v>284</v>
      </c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46"/>
      <c r="S95" s="347"/>
      <c r="T95" s="347"/>
      <c r="U95" s="347"/>
      <c r="V95" s="348"/>
      <c r="W95" s="346"/>
      <c r="X95" s="347"/>
      <c r="Y95" s="347"/>
      <c r="Z95" s="347"/>
      <c r="AA95" s="348"/>
      <c r="AB95" s="346"/>
      <c r="AC95" s="347"/>
      <c r="AD95" s="347"/>
      <c r="AE95" s="347"/>
      <c r="AF95" s="347"/>
      <c r="AG95" s="348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348"/>
      <c r="BR95" s="439"/>
    </row>
    <row r="96" spans="1:70" ht="13.5" customHeight="1" thickBot="1">
      <c r="A96" s="152"/>
      <c r="B96" s="231" t="s">
        <v>285</v>
      </c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46"/>
      <c r="S96" s="347"/>
      <c r="T96" s="347"/>
      <c r="U96" s="347"/>
      <c r="V96" s="348"/>
      <c r="W96" s="346"/>
      <c r="X96" s="347"/>
      <c r="Y96" s="347"/>
      <c r="Z96" s="347"/>
      <c r="AA96" s="348"/>
      <c r="AB96" s="346"/>
      <c r="AC96" s="347"/>
      <c r="AD96" s="347"/>
      <c r="AE96" s="347"/>
      <c r="AF96" s="347"/>
      <c r="AG96" s="348"/>
      <c r="AH96" s="439"/>
      <c r="AI96" s="439"/>
      <c r="AJ96" s="439"/>
      <c r="AK96" s="439"/>
      <c r="AL96" s="439"/>
      <c r="AM96" s="439"/>
      <c r="AN96" s="439"/>
      <c r="AO96" s="439"/>
      <c r="AP96" s="439"/>
      <c r="AQ96" s="439"/>
      <c r="AR96" s="439"/>
      <c r="AS96" s="439"/>
      <c r="AT96" s="439"/>
      <c r="AU96" s="439"/>
      <c r="AV96" s="439"/>
      <c r="AW96" s="439"/>
      <c r="AX96" s="439"/>
      <c r="AY96" s="439"/>
      <c r="AZ96" s="439"/>
      <c r="BA96" s="439"/>
      <c r="BB96" s="439"/>
      <c r="BC96" s="439"/>
      <c r="BD96" s="439"/>
      <c r="BE96" s="439"/>
      <c r="BF96" s="439"/>
      <c r="BG96" s="439"/>
      <c r="BH96" s="439"/>
      <c r="BI96" s="439"/>
      <c r="BJ96" s="439"/>
      <c r="BK96" s="439"/>
      <c r="BL96" s="439"/>
      <c r="BM96" s="439"/>
      <c r="BN96" s="439"/>
      <c r="BO96" s="439"/>
      <c r="BP96" s="439"/>
      <c r="BQ96" s="348"/>
      <c r="BR96" s="439"/>
    </row>
    <row r="97" spans="1:70" ht="18" customHeight="1" thickBot="1">
      <c r="A97" s="153"/>
      <c r="B97" s="154" t="s">
        <v>286</v>
      </c>
      <c r="C97" s="152">
        <f>C9+C26</f>
        <v>14</v>
      </c>
      <c r="D97" s="152">
        <f>D9+D26</f>
        <v>7</v>
      </c>
      <c r="E97" s="152">
        <f>E9+E26</f>
        <v>35</v>
      </c>
      <c r="F97" s="153"/>
      <c r="G97" s="153"/>
      <c r="H97" s="153"/>
      <c r="I97" s="151"/>
      <c r="J97" s="153"/>
      <c r="K97" s="153" t="e">
        <f aca="true" t="shared" si="24" ref="K97:AP97">K9+K26</f>
        <v>#REF!</v>
      </c>
      <c r="L97" s="153" t="e">
        <f t="shared" si="24"/>
        <v>#REF!</v>
      </c>
      <c r="M97" s="153">
        <f t="shared" si="24"/>
        <v>0</v>
      </c>
      <c r="N97" s="153" t="e">
        <f t="shared" si="24"/>
        <v>#REF!</v>
      </c>
      <c r="O97" s="153" t="e">
        <f t="shared" si="24"/>
        <v>#REF!</v>
      </c>
      <c r="P97" s="153" t="e">
        <f t="shared" si="24"/>
        <v>#REF!</v>
      </c>
      <c r="Q97" s="235" t="e">
        <f t="shared" si="24"/>
        <v>#REF!</v>
      </c>
      <c r="R97" s="152" t="e">
        <f t="shared" si="24"/>
        <v>#REF!</v>
      </c>
      <c r="S97" s="153" t="e">
        <f t="shared" si="24"/>
        <v>#REF!</v>
      </c>
      <c r="T97" s="153" t="e">
        <f t="shared" si="24"/>
        <v>#REF!</v>
      </c>
      <c r="U97" s="153" t="e">
        <f t="shared" si="24"/>
        <v>#REF!</v>
      </c>
      <c r="V97" s="153" t="e">
        <f t="shared" si="24"/>
        <v>#REF!</v>
      </c>
      <c r="W97" s="153" t="e">
        <f t="shared" si="24"/>
        <v>#REF!</v>
      </c>
      <c r="X97" s="153" t="e">
        <f t="shared" si="24"/>
        <v>#REF!</v>
      </c>
      <c r="Y97" s="153" t="e">
        <f t="shared" si="24"/>
        <v>#REF!</v>
      </c>
      <c r="Z97" s="153" t="e">
        <f t="shared" si="24"/>
        <v>#REF!</v>
      </c>
      <c r="AA97" s="151" t="e">
        <f t="shared" si="24"/>
        <v>#REF!</v>
      </c>
      <c r="AB97" s="152" t="e">
        <f t="shared" si="24"/>
        <v>#REF!</v>
      </c>
      <c r="AC97" s="153" t="e">
        <f t="shared" si="24"/>
        <v>#REF!</v>
      </c>
      <c r="AD97" s="153" t="e">
        <f t="shared" si="24"/>
        <v>#REF!</v>
      </c>
      <c r="AE97" s="153" t="e">
        <f t="shared" si="24"/>
        <v>#REF!</v>
      </c>
      <c r="AF97" s="153" t="e">
        <f t="shared" si="24"/>
        <v>#REF!</v>
      </c>
      <c r="AG97" s="153" t="e">
        <f t="shared" si="24"/>
        <v>#REF!</v>
      </c>
      <c r="AH97" s="153" t="e">
        <f t="shared" si="24"/>
        <v>#REF!</v>
      </c>
      <c r="AI97" s="153" t="e">
        <f t="shared" si="24"/>
        <v>#REF!</v>
      </c>
      <c r="AJ97" s="153" t="e">
        <f t="shared" si="24"/>
        <v>#REF!</v>
      </c>
      <c r="AK97" s="153" t="e">
        <f t="shared" si="24"/>
        <v>#REF!</v>
      </c>
      <c r="AL97" s="153" t="e">
        <f t="shared" si="24"/>
        <v>#REF!</v>
      </c>
      <c r="AM97" s="153" t="e">
        <f t="shared" si="24"/>
        <v>#REF!</v>
      </c>
      <c r="AN97" s="151" t="e">
        <f t="shared" si="24"/>
        <v>#REF!</v>
      </c>
      <c r="AO97" s="152" t="e">
        <f t="shared" si="24"/>
        <v>#REF!</v>
      </c>
      <c r="AP97" s="153" t="e">
        <f t="shared" si="24"/>
        <v>#REF!</v>
      </c>
      <c r="AQ97" s="153" t="e">
        <f aca="true" t="shared" si="25" ref="AQ97:BP97">AQ9+AQ26</f>
        <v>#REF!</v>
      </c>
      <c r="AR97" s="153" t="e">
        <f t="shared" si="25"/>
        <v>#REF!</v>
      </c>
      <c r="AS97" s="153" t="e">
        <f t="shared" si="25"/>
        <v>#REF!</v>
      </c>
      <c r="AT97" s="153" t="e">
        <f t="shared" si="25"/>
        <v>#REF!</v>
      </c>
      <c r="AU97" s="153" t="e">
        <f t="shared" si="25"/>
        <v>#REF!</v>
      </c>
      <c r="AV97" s="153" t="e">
        <f t="shared" si="25"/>
        <v>#REF!</v>
      </c>
      <c r="AW97" s="153" t="e">
        <f t="shared" si="25"/>
        <v>#REF!</v>
      </c>
      <c r="AX97" s="153" t="e">
        <f t="shared" si="25"/>
        <v>#REF!</v>
      </c>
      <c r="AY97" s="153" t="e">
        <f t="shared" si="25"/>
        <v>#REF!</v>
      </c>
      <c r="AZ97" s="153" t="e">
        <f t="shared" si="25"/>
        <v>#REF!</v>
      </c>
      <c r="BA97" s="153" t="e">
        <f t="shared" si="25"/>
        <v>#REF!</v>
      </c>
      <c r="BB97" s="151" t="e">
        <f t="shared" si="25"/>
        <v>#REF!</v>
      </c>
      <c r="BC97" s="152" t="e">
        <f t="shared" si="25"/>
        <v>#REF!</v>
      </c>
      <c r="BD97" s="153" t="e">
        <f t="shared" si="25"/>
        <v>#REF!</v>
      </c>
      <c r="BE97" s="153" t="e">
        <f t="shared" si="25"/>
        <v>#REF!</v>
      </c>
      <c r="BF97" s="153" t="e">
        <f t="shared" si="25"/>
        <v>#REF!</v>
      </c>
      <c r="BG97" s="153" t="e">
        <f t="shared" si="25"/>
        <v>#REF!</v>
      </c>
      <c r="BH97" s="153" t="e">
        <f t="shared" si="25"/>
        <v>#REF!</v>
      </c>
      <c r="BI97" s="153" t="e">
        <f t="shared" si="25"/>
        <v>#REF!</v>
      </c>
      <c r="BJ97" s="153" t="e">
        <f t="shared" si="25"/>
        <v>#REF!</v>
      </c>
      <c r="BK97" s="153" t="e">
        <f t="shared" si="25"/>
        <v>#REF!</v>
      </c>
      <c r="BL97" s="153" t="e">
        <f t="shared" si="25"/>
        <v>#REF!</v>
      </c>
      <c r="BM97" s="153" t="e">
        <f t="shared" si="25"/>
        <v>#REF!</v>
      </c>
      <c r="BN97" s="153" t="e">
        <f t="shared" si="25"/>
        <v>#REF!</v>
      </c>
      <c r="BO97" s="153" t="e">
        <f t="shared" si="25"/>
        <v>#REF!</v>
      </c>
      <c r="BP97" s="151" t="e">
        <f t="shared" si="25"/>
        <v>#REF!</v>
      </c>
      <c r="BQ97" s="241"/>
      <c r="BR97" s="153"/>
    </row>
    <row r="98" spans="1:70" ht="13.5" customHeight="1">
      <c r="A98" s="440"/>
      <c r="B98" s="236" t="s">
        <v>287</v>
      </c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349"/>
      <c r="S98" s="350"/>
      <c r="T98" s="350"/>
      <c r="U98" s="350"/>
      <c r="V98" s="351"/>
      <c r="W98" s="415"/>
      <c r="X98" s="350"/>
      <c r="Y98" s="350"/>
      <c r="Z98" s="350"/>
      <c r="AA98" s="416"/>
      <c r="AB98" s="349"/>
      <c r="AC98" s="350"/>
      <c r="AD98" s="350"/>
      <c r="AE98" s="350"/>
      <c r="AF98" s="350"/>
      <c r="AG98" s="351"/>
      <c r="AH98" s="441"/>
      <c r="AI98" s="441"/>
      <c r="AJ98" s="441"/>
      <c r="AK98" s="441"/>
      <c r="AL98" s="441"/>
      <c r="AM98" s="441"/>
      <c r="AN98" s="442"/>
      <c r="AO98" s="443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2"/>
      <c r="BC98" s="443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2"/>
      <c r="BQ98" s="335"/>
      <c r="BR98" s="441"/>
    </row>
    <row r="99" spans="1:70" ht="13.5" customHeight="1">
      <c r="A99" s="440"/>
      <c r="B99" s="238" t="s">
        <v>288</v>
      </c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333"/>
      <c r="S99" s="334"/>
      <c r="T99" s="334"/>
      <c r="U99" s="334"/>
      <c r="V99" s="335"/>
      <c r="W99" s="417"/>
      <c r="X99" s="334"/>
      <c r="Y99" s="334"/>
      <c r="Z99" s="334"/>
      <c r="AA99" s="418"/>
      <c r="AB99" s="333"/>
      <c r="AC99" s="334"/>
      <c r="AD99" s="334"/>
      <c r="AE99" s="334"/>
      <c r="AF99" s="334"/>
      <c r="AG99" s="335"/>
      <c r="AH99" s="441"/>
      <c r="AI99" s="441"/>
      <c r="AJ99" s="441"/>
      <c r="AK99" s="441"/>
      <c r="AL99" s="441"/>
      <c r="AM99" s="441"/>
      <c r="AN99" s="442"/>
      <c r="AO99" s="443"/>
      <c r="AP99" s="441"/>
      <c r="AQ99" s="441"/>
      <c r="AR99" s="441"/>
      <c r="AS99" s="441"/>
      <c r="AT99" s="441"/>
      <c r="AU99" s="441"/>
      <c r="AV99" s="441"/>
      <c r="AW99" s="441"/>
      <c r="AX99" s="441"/>
      <c r="AY99" s="441"/>
      <c r="AZ99" s="441"/>
      <c r="BA99" s="441"/>
      <c r="BB99" s="442"/>
      <c r="BC99" s="443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2"/>
      <c r="BQ99" s="335"/>
      <c r="BR99" s="441"/>
    </row>
    <row r="100" spans="1:70" ht="13.5" customHeight="1">
      <c r="A100" s="440"/>
      <c r="B100" s="238" t="s">
        <v>289</v>
      </c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333"/>
      <c r="S100" s="334"/>
      <c r="T100" s="334"/>
      <c r="U100" s="334"/>
      <c r="V100" s="335"/>
      <c r="W100" s="417"/>
      <c r="X100" s="334"/>
      <c r="Y100" s="334"/>
      <c r="Z100" s="334"/>
      <c r="AA100" s="418"/>
      <c r="AB100" s="333"/>
      <c r="AC100" s="334"/>
      <c r="AD100" s="334"/>
      <c r="AE100" s="334"/>
      <c r="AF100" s="334"/>
      <c r="AG100" s="335"/>
      <c r="AH100" s="441"/>
      <c r="AI100" s="441"/>
      <c r="AJ100" s="441"/>
      <c r="AK100" s="441"/>
      <c r="AL100" s="441"/>
      <c r="AM100" s="441"/>
      <c r="AN100" s="442"/>
      <c r="AO100" s="443"/>
      <c r="AP100" s="441"/>
      <c r="AQ100" s="441"/>
      <c r="AR100" s="441"/>
      <c r="AS100" s="441"/>
      <c r="AT100" s="441"/>
      <c r="AU100" s="441"/>
      <c r="AV100" s="441"/>
      <c r="AW100" s="441"/>
      <c r="AX100" s="441"/>
      <c r="AY100" s="441"/>
      <c r="AZ100" s="441"/>
      <c r="BA100" s="441"/>
      <c r="BB100" s="442"/>
      <c r="BC100" s="443"/>
      <c r="BD100" s="441"/>
      <c r="BE100" s="441"/>
      <c r="BF100" s="441"/>
      <c r="BG100" s="441"/>
      <c r="BH100" s="441"/>
      <c r="BI100" s="441"/>
      <c r="BJ100" s="441"/>
      <c r="BK100" s="441"/>
      <c r="BL100" s="441"/>
      <c r="BM100" s="441"/>
      <c r="BN100" s="441"/>
      <c r="BO100" s="441"/>
      <c r="BP100" s="442"/>
      <c r="BQ100" s="335"/>
      <c r="BR100" s="441"/>
    </row>
    <row r="101" spans="1:70" ht="26.25" customHeight="1">
      <c r="A101" s="440"/>
      <c r="B101" s="238" t="s">
        <v>290</v>
      </c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333"/>
      <c r="S101" s="334"/>
      <c r="T101" s="334"/>
      <c r="U101" s="334"/>
      <c r="V101" s="335"/>
      <c r="W101" s="417"/>
      <c r="X101" s="334"/>
      <c r="Y101" s="334"/>
      <c r="Z101" s="334"/>
      <c r="AA101" s="418"/>
      <c r="AB101" s="333"/>
      <c r="AC101" s="334"/>
      <c r="AD101" s="334"/>
      <c r="AE101" s="334"/>
      <c r="AF101" s="334"/>
      <c r="AG101" s="335"/>
      <c r="AH101" s="441"/>
      <c r="AI101" s="441"/>
      <c r="AJ101" s="441"/>
      <c r="AK101" s="441"/>
      <c r="AL101" s="441"/>
      <c r="AM101" s="441"/>
      <c r="AN101" s="442"/>
      <c r="AO101" s="443"/>
      <c r="AP101" s="441"/>
      <c r="AQ101" s="441"/>
      <c r="AR101" s="441"/>
      <c r="AS101" s="441"/>
      <c r="AT101" s="441"/>
      <c r="AU101" s="441"/>
      <c r="AV101" s="441"/>
      <c r="AW101" s="441"/>
      <c r="AX101" s="441"/>
      <c r="AY101" s="441"/>
      <c r="AZ101" s="441"/>
      <c r="BA101" s="441"/>
      <c r="BB101" s="442"/>
      <c r="BC101" s="443"/>
      <c r="BD101" s="441"/>
      <c r="BE101" s="441"/>
      <c r="BF101" s="441"/>
      <c r="BG101" s="441"/>
      <c r="BH101" s="441"/>
      <c r="BI101" s="441"/>
      <c r="BJ101" s="441"/>
      <c r="BK101" s="441"/>
      <c r="BL101" s="441"/>
      <c r="BM101" s="441"/>
      <c r="BN101" s="441"/>
      <c r="BO101" s="441"/>
      <c r="BP101" s="442"/>
      <c r="BQ101" s="335"/>
      <c r="BR101" s="441"/>
    </row>
    <row r="102" spans="1:70" ht="13.5" customHeight="1" thickBot="1">
      <c r="A102" s="440"/>
      <c r="B102" s="238" t="s">
        <v>291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410"/>
      <c r="S102" s="411"/>
      <c r="T102" s="411"/>
      <c r="U102" s="411"/>
      <c r="V102" s="412"/>
      <c r="W102" s="419"/>
      <c r="X102" s="411"/>
      <c r="Y102" s="411"/>
      <c r="Z102" s="411"/>
      <c r="AA102" s="420"/>
      <c r="AB102" s="410"/>
      <c r="AC102" s="411"/>
      <c r="AD102" s="411"/>
      <c r="AE102" s="411"/>
      <c r="AF102" s="411"/>
      <c r="AG102" s="412"/>
      <c r="AH102" s="445"/>
      <c r="AI102" s="445"/>
      <c r="AJ102" s="445"/>
      <c r="AK102" s="445"/>
      <c r="AL102" s="445"/>
      <c r="AM102" s="445"/>
      <c r="AN102" s="446"/>
      <c r="AO102" s="444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6"/>
      <c r="BC102" s="444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6"/>
      <c r="BQ102" s="335"/>
      <c r="BR102" s="441"/>
    </row>
  </sheetData>
  <sheetProtection/>
  <mergeCells count="424">
    <mergeCell ref="AH101:AN101"/>
    <mergeCell ref="AV102:BB102"/>
    <mergeCell ref="BC102:BI102"/>
    <mergeCell ref="BJ102:BP102"/>
    <mergeCell ref="BQ102:BR102"/>
    <mergeCell ref="AH102:AN102"/>
    <mergeCell ref="AV100:BB100"/>
    <mergeCell ref="AO102:AU102"/>
    <mergeCell ref="BC101:BI101"/>
    <mergeCell ref="BJ101:BP101"/>
    <mergeCell ref="BQ101:BR101"/>
    <mergeCell ref="AV101:BB101"/>
    <mergeCell ref="BQ98:BR98"/>
    <mergeCell ref="BC100:BI100"/>
    <mergeCell ref="BQ99:BR99"/>
    <mergeCell ref="AH99:AN99"/>
    <mergeCell ref="AO99:AU99"/>
    <mergeCell ref="AV99:BB99"/>
    <mergeCell ref="BC99:BI99"/>
    <mergeCell ref="BJ100:BP100"/>
    <mergeCell ref="BQ100:BR100"/>
    <mergeCell ref="AH100:AN100"/>
    <mergeCell ref="A98:A102"/>
    <mergeCell ref="AH98:AN98"/>
    <mergeCell ref="AB102:AG102"/>
    <mergeCell ref="BJ99:BP99"/>
    <mergeCell ref="AO98:AU98"/>
    <mergeCell ref="AV98:BB98"/>
    <mergeCell ref="BC98:BI98"/>
    <mergeCell ref="BJ98:BP98"/>
    <mergeCell ref="AO101:AU101"/>
    <mergeCell ref="AO100:AU100"/>
    <mergeCell ref="AO96:AU96"/>
    <mergeCell ref="AV96:BB96"/>
    <mergeCell ref="BC96:BI96"/>
    <mergeCell ref="BJ96:BP96"/>
    <mergeCell ref="BQ96:BR96"/>
    <mergeCell ref="AH96:AN96"/>
    <mergeCell ref="AV95:BB95"/>
    <mergeCell ref="BC95:BI95"/>
    <mergeCell ref="BJ95:BP95"/>
    <mergeCell ref="BQ95:BR95"/>
    <mergeCell ref="AH95:AN95"/>
    <mergeCell ref="AO95:AU95"/>
    <mergeCell ref="AS94:AT94"/>
    <mergeCell ref="AB94:AC94"/>
    <mergeCell ref="BQ94:BR94"/>
    <mergeCell ref="AV94:AX94"/>
    <mergeCell ref="AZ94:BA94"/>
    <mergeCell ref="BC94:BE94"/>
    <mergeCell ref="BG94:BH94"/>
    <mergeCell ref="BJ94:BL94"/>
    <mergeCell ref="BN94:BO94"/>
    <mergeCell ref="C94:N94"/>
    <mergeCell ref="W94:X94"/>
    <mergeCell ref="AE94:AF94"/>
    <mergeCell ref="AH94:AJ94"/>
    <mergeCell ref="AL94:AM94"/>
    <mergeCell ref="AO94:AQ94"/>
    <mergeCell ref="R94:S94"/>
    <mergeCell ref="Z94:AA94"/>
    <mergeCell ref="AS93:AT93"/>
    <mergeCell ref="AB93:AC93"/>
    <mergeCell ref="BQ93:BR93"/>
    <mergeCell ref="AV93:AX93"/>
    <mergeCell ref="AZ93:BA93"/>
    <mergeCell ref="BC93:BE93"/>
    <mergeCell ref="BG93:BH93"/>
    <mergeCell ref="BJ93:BL93"/>
    <mergeCell ref="BN93:BO93"/>
    <mergeCell ref="C93:N93"/>
    <mergeCell ref="W93:X93"/>
    <mergeCell ref="AE93:AF93"/>
    <mergeCell ref="AH93:AJ93"/>
    <mergeCell ref="AL93:AM93"/>
    <mergeCell ref="AO93:AQ93"/>
    <mergeCell ref="AS92:AT92"/>
    <mergeCell ref="AB92:AC92"/>
    <mergeCell ref="BQ92:BR92"/>
    <mergeCell ref="AV92:AX92"/>
    <mergeCell ref="AZ92:BA92"/>
    <mergeCell ref="BC92:BE92"/>
    <mergeCell ref="BG92:BH92"/>
    <mergeCell ref="BJ92:BL92"/>
    <mergeCell ref="BN92:BO92"/>
    <mergeCell ref="C92:N92"/>
    <mergeCell ref="W92:X92"/>
    <mergeCell ref="AE92:AF92"/>
    <mergeCell ref="AH92:AJ92"/>
    <mergeCell ref="AL92:AM92"/>
    <mergeCell ref="AO92:AQ92"/>
    <mergeCell ref="P92:Q92"/>
    <mergeCell ref="U92:V92"/>
    <mergeCell ref="AS91:AT91"/>
    <mergeCell ref="AB91:AC91"/>
    <mergeCell ref="BQ91:BR91"/>
    <mergeCell ref="AV91:AX91"/>
    <mergeCell ref="AZ91:BA91"/>
    <mergeCell ref="BC91:BE91"/>
    <mergeCell ref="BG91:BH91"/>
    <mergeCell ref="BJ91:BL91"/>
    <mergeCell ref="BN91:BO91"/>
    <mergeCell ref="C91:N91"/>
    <mergeCell ref="W91:X91"/>
    <mergeCell ref="AE91:AF91"/>
    <mergeCell ref="AH91:AJ91"/>
    <mergeCell ref="AL91:AM91"/>
    <mergeCell ref="AO91:AQ91"/>
    <mergeCell ref="P91:Q91"/>
    <mergeCell ref="U91:V91"/>
    <mergeCell ref="AO90:AQ90"/>
    <mergeCell ref="AS90:AU90"/>
    <mergeCell ref="BQ90:BR90"/>
    <mergeCell ref="AV90:AX90"/>
    <mergeCell ref="AZ90:BB90"/>
    <mergeCell ref="BC90:BE90"/>
    <mergeCell ref="BG90:BI90"/>
    <mergeCell ref="BJ90:BL90"/>
    <mergeCell ref="BN90:BP90"/>
    <mergeCell ref="C90:N90"/>
    <mergeCell ref="W90:X90"/>
    <mergeCell ref="AB90:AC90"/>
    <mergeCell ref="AE90:AG90"/>
    <mergeCell ref="AH90:AJ90"/>
    <mergeCell ref="AL90:AN90"/>
    <mergeCell ref="U90:V90"/>
    <mergeCell ref="R90:S90"/>
    <mergeCell ref="AO89:AQ89"/>
    <mergeCell ref="AS89:AU89"/>
    <mergeCell ref="BQ89:BR89"/>
    <mergeCell ref="AV89:AX89"/>
    <mergeCell ref="AZ89:BB89"/>
    <mergeCell ref="BC89:BE89"/>
    <mergeCell ref="BG89:BI89"/>
    <mergeCell ref="BJ89:BL89"/>
    <mergeCell ref="BN89:BP89"/>
    <mergeCell ref="W89:X89"/>
    <mergeCell ref="AB89:AC89"/>
    <mergeCell ref="AE89:AG89"/>
    <mergeCell ref="AH89:AJ89"/>
    <mergeCell ref="AL89:AN89"/>
    <mergeCell ref="R89:S89"/>
    <mergeCell ref="U89:V89"/>
    <mergeCell ref="AS88:AU88"/>
    <mergeCell ref="R2:AA2"/>
    <mergeCell ref="BQ88:BR88"/>
    <mergeCell ref="AV88:AW88"/>
    <mergeCell ref="AZ88:BB88"/>
    <mergeCell ref="BC88:BD88"/>
    <mergeCell ref="BG88:BI88"/>
    <mergeCell ref="BJ88:BK88"/>
    <mergeCell ref="BN88:BP88"/>
    <mergeCell ref="BQ87:BR87"/>
    <mergeCell ref="AE88:AG88"/>
    <mergeCell ref="AH88:AI88"/>
    <mergeCell ref="AL88:AN88"/>
    <mergeCell ref="AO88:AP88"/>
    <mergeCell ref="C87:K87"/>
    <mergeCell ref="AE87:AG87"/>
    <mergeCell ref="AH87:AI87"/>
    <mergeCell ref="AL87:AN87"/>
    <mergeCell ref="AO87:AP87"/>
    <mergeCell ref="P87:Q87"/>
    <mergeCell ref="AZ87:BB87"/>
    <mergeCell ref="BC87:BD87"/>
    <mergeCell ref="BG87:BI87"/>
    <mergeCell ref="BJ87:BK87"/>
    <mergeCell ref="BN87:BP87"/>
    <mergeCell ref="W3:AA3"/>
    <mergeCell ref="AS87:AU87"/>
    <mergeCell ref="AS86:AU86"/>
    <mergeCell ref="AV87:AW87"/>
    <mergeCell ref="BD61:BP61"/>
    <mergeCell ref="BQ86:BR86"/>
    <mergeCell ref="AV86:AW86"/>
    <mergeCell ref="AZ86:BB86"/>
    <mergeCell ref="BC86:BD86"/>
    <mergeCell ref="BG86:BI86"/>
    <mergeCell ref="BJ86:BK86"/>
    <mergeCell ref="BN86:BP86"/>
    <mergeCell ref="R56:AA56"/>
    <mergeCell ref="AB56:AN56"/>
    <mergeCell ref="AP56:BB56"/>
    <mergeCell ref="BD56:BP56"/>
    <mergeCell ref="AE86:AG86"/>
    <mergeCell ref="AH86:AI86"/>
    <mergeCell ref="AL86:AN86"/>
    <mergeCell ref="AO86:AP86"/>
    <mergeCell ref="AH85:AI85"/>
    <mergeCell ref="AL85:AN85"/>
    <mergeCell ref="AH84:AI84"/>
    <mergeCell ref="BQ85:BR85"/>
    <mergeCell ref="AV85:AW85"/>
    <mergeCell ref="AZ85:BB85"/>
    <mergeCell ref="BC85:BD85"/>
    <mergeCell ref="BG85:BI85"/>
    <mergeCell ref="BJ85:BK85"/>
    <mergeCell ref="BN85:BP85"/>
    <mergeCell ref="AL84:AN84"/>
    <mergeCell ref="AO84:AP84"/>
    <mergeCell ref="AE84:AG84"/>
    <mergeCell ref="AO85:AP85"/>
    <mergeCell ref="AS85:AU85"/>
    <mergeCell ref="R61:AA61"/>
    <mergeCell ref="AB61:AN61"/>
    <mergeCell ref="AP61:BB61"/>
    <mergeCell ref="AP79:BB79"/>
    <mergeCell ref="Z84:AA84"/>
    <mergeCell ref="AS84:AU84"/>
    <mergeCell ref="AB83:AN83"/>
    <mergeCell ref="BD79:BP79"/>
    <mergeCell ref="AB74:AN74"/>
    <mergeCell ref="AP74:BB74"/>
    <mergeCell ref="BD74:BP74"/>
    <mergeCell ref="AB68:AN68"/>
    <mergeCell ref="AP68:BB68"/>
    <mergeCell ref="BD68:BP68"/>
    <mergeCell ref="AB79:AN79"/>
    <mergeCell ref="BQ84:BR84"/>
    <mergeCell ref="AV84:AW84"/>
    <mergeCell ref="AZ84:BB84"/>
    <mergeCell ref="BC84:BD84"/>
    <mergeCell ref="BG84:BI84"/>
    <mergeCell ref="BJ84:BK84"/>
    <mergeCell ref="BN84:BP84"/>
    <mergeCell ref="AE85:AG85"/>
    <mergeCell ref="BQ63:BR63"/>
    <mergeCell ref="AV63:AW63"/>
    <mergeCell ref="AZ63:BA63"/>
    <mergeCell ref="BC63:BD63"/>
    <mergeCell ref="BG63:BH63"/>
    <mergeCell ref="BJ63:BK63"/>
    <mergeCell ref="BN63:BO63"/>
    <mergeCell ref="AP83:BB83"/>
    <mergeCell ref="BD83:BP83"/>
    <mergeCell ref="R102:V102"/>
    <mergeCell ref="R1:BP1"/>
    <mergeCell ref="W98:AA98"/>
    <mergeCell ref="W99:AA99"/>
    <mergeCell ref="W100:AA100"/>
    <mergeCell ref="W101:AA101"/>
    <mergeCell ref="W102:AA102"/>
    <mergeCell ref="W96:AA96"/>
    <mergeCell ref="AE63:AF63"/>
    <mergeCell ref="AH63:AI63"/>
    <mergeCell ref="BQ60:BR60"/>
    <mergeCell ref="AV60:AW60"/>
    <mergeCell ref="AZ60:BA60"/>
    <mergeCell ref="BC60:BD60"/>
    <mergeCell ref="BG60:BH60"/>
    <mergeCell ref="BJ60:BK60"/>
    <mergeCell ref="BN60:BO60"/>
    <mergeCell ref="AS60:AT60"/>
    <mergeCell ref="R91:S91"/>
    <mergeCell ref="Z91:AA91"/>
    <mergeCell ref="Z90:AA90"/>
    <mergeCell ref="Z89:AA89"/>
    <mergeCell ref="Z88:AA88"/>
    <mergeCell ref="AL63:AM63"/>
    <mergeCell ref="AO63:AP63"/>
    <mergeCell ref="AS63:AT63"/>
    <mergeCell ref="Z87:AA87"/>
    <mergeCell ref="R74:AA74"/>
    <mergeCell ref="R68:AA68"/>
    <mergeCell ref="AE60:AF60"/>
    <mergeCell ref="AH60:AI60"/>
    <mergeCell ref="AL60:AM60"/>
    <mergeCell ref="AO60:AP60"/>
    <mergeCell ref="R98:V98"/>
    <mergeCell ref="R99:V99"/>
    <mergeCell ref="R100:V100"/>
    <mergeCell ref="R101:V101"/>
    <mergeCell ref="R83:AA83"/>
    <mergeCell ref="R79:AA79"/>
    <mergeCell ref="R92:S92"/>
    <mergeCell ref="R93:S93"/>
    <mergeCell ref="Z92:AA92"/>
    <mergeCell ref="Z85:AA85"/>
    <mergeCell ref="BJ55:BK55"/>
    <mergeCell ref="BN55:BO55"/>
    <mergeCell ref="BQ55:BR55"/>
    <mergeCell ref="AO55:AP55"/>
    <mergeCell ref="AS55:AT55"/>
    <mergeCell ref="AV55:AW55"/>
    <mergeCell ref="AZ55:BA55"/>
    <mergeCell ref="BC55:BD55"/>
    <mergeCell ref="BG55:BH55"/>
    <mergeCell ref="AE55:AF55"/>
    <mergeCell ref="G55:H55"/>
    <mergeCell ref="P94:Q94"/>
    <mergeCell ref="C95:Q95"/>
    <mergeCell ref="C96:Q96"/>
    <mergeCell ref="R96:V96"/>
    <mergeCell ref="R95:V95"/>
    <mergeCell ref="U94:V94"/>
    <mergeCell ref="W95:AA95"/>
    <mergeCell ref="G60:H60"/>
    <mergeCell ref="AL54:AM54"/>
    <mergeCell ref="AH54:AI54"/>
    <mergeCell ref="AE54:AF54"/>
    <mergeCell ref="AH55:AI55"/>
    <mergeCell ref="AL55:AM55"/>
    <mergeCell ref="P93:Q93"/>
    <mergeCell ref="U93:V93"/>
    <mergeCell ref="U88:V88"/>
    <mergeCell ref="U87:V87"/>
    <mergeCell ref="Z93:AA93"/>
    <mergeCell ref="BG54:BH54"/>
    <mergeCell ref="BC54:BD54"/>
    <mergeCell ref="AZ54:BA54"/>
    <mergeCell ref="AV54:AW54"/>
    <mergeCell ref="AS54:AT54"/>
    <mergeCell ref="AO54:AP54"/>
    <mergeCell ref="BQ54:BR54"/>
    <mergeCell ref="BN54:BO54"/>
    <mergeCell ref="BJ54:BK54"/>
    <mergeCell ref="BQ5:BQ6"/>
    <mergeCell ref="BR5:BR6"/>
    <mergeCell ref="BE5:BE6"/>
    <mergeCell ref="BF5:BI5"/>
    <mergeCell ref="BJ5:BJ6"/>
    <mergeCell ref="BK5:BK6"/>
    <mergeCell ref="BL5:BL6"/>
    <mergeCell ref="BM5:BP5"/>
    <mergeCell ref="AV5:AV6"/>
    <mergeCell ref="AW5:AW6"/>
    <mergeCell ref="AX5:AX6"/>
    <mergeCell ref="AY5:BB5"/>
    <mergeCell ref="BC5:BC6"/>
    <mergeCell ref="BD5:BD6"/>
    <mergeCell ref="AC5:AC6"/>
    <mergeCell ref="AD5:AG5"/>
    <mergeCell ref="AH4:AN4"/>
    <mergeCell ref="W5:W6"/>
    <mergeCell ref="X5:X6"/>
    <mergeCell ref="Y5:AA5"/>
    <mergeCell ref="W4:AA4"/>
    <mergeCell ref="AB5:AB6"/>
    <mergeCell ref="AJ5:AJ6"/>
    <mergeCell ref="AK5:AN5"/>
    <mergeCell ref="AH5:AH6"/>
    <mergeCell ref="AI5:AI6"/>
    <mergeCell ref="AH3:AN3"/>
    <mergeCell ref="AO3:AU3"/>
    <mergeCell ref="AV3:BB3"/>
    <mergeCell ref="BC3:BI3"/>
    <mergeCell ref="AO5:AO6"/>
    <mergeCell ref="AP5:AP6"/>
    <mergeCell ref="AQ5:AQ6"/>
    <mergeCell ref="AR5:AU5"/>
    <mergeCell ref="BJ3:BP3"/>
    <mergeCell ref="BQ3:BR3"/>
    <mergeCell ref="AO4:AU4"/>
    <mergeCell ref="AV4:BB4"/>
    <mergeCell ref="BC4:BI4"/>
    <mergeCell ref="BJ4:BP4"/>
    <mergeCell ref="BQ4:BR4"/>
    <mergeCell ref="R3:V3"/>
    <mergeCell ref="L3:L6"/>
    <mergeCell ref="N3:Q3"/>
    <mergeCell ref="O5:O6"/>
    <mergeCell ref="P5:P6"/>
    <mergeCell ref="H3:H6"/>
    <mergeCell ref="I3:I6"/>
    <mergeCell ref="K3:K6"/>
    <mergeCell ref="R5:R6"/>
    <mergeCell ref="S5:S6"/>
    <mergeCell ref="AO2:BB2"/>
    <mergeCell ref="T5:V5"/>
    <mergeCell ref="BQ2:BR2"/>
    <mergeCell ref="Q5:Q6"/>
    <mergeCell ref="N4:N6"/>
    <mergeCell ref="O4:Q4"/>
    <mergeCell ref="BC2:BP2"/>
    <mergeCell ref="AB4:AG4"/>
    <mergeCell ref="AB3:AG3"/>
    <mergeCell ref="R4:V4"/>
    <mergeCell ref="A1:A6"/>
    <mergeCell ref="B1:B6"/>
    <mergeCell ref="C1:I2"/>
    <mergeCell ref="J1:Q2"/>
    <mergeCell ref="C3:C6"/>
    <mergeCell ref="D3:D6"/>
    <mergeCell ref="E3:E6"/>
    <mergeCell ref="F3:F6"/>
    <mergeCell ref="G3:G6"/>
    <mergeCell ref="P88:Q88"/>
    <mergeCell ref="P89:Q89"/>
    <mergeCell ref="P90:Q90"/>
    <mergeCell ref="D83:Q83"/>
    <mergeCell ref="D79:Q79"/>
    <mergeCell ref="C84:K84"/>
    <mergeCell ref="C85:K85"/>
    <mergeCell ref="C86:K86"/>
    <mergeCell ref="C88:K88"/>
    <mergeCell ref="C89:N89"/>
    <mergeCell ref="D74:Q74"/>
    <mergeCell ref="G54:H54"/>
    <mergeCell ref="AB95:AG95"/>
    <mergeCell ref="AB96:AG96"/>
    <mergeCell ref="AB98:AG98"/>
    <mergeCell ref="AB99:AG99"/>
    <mergeCell ref="U84:V84"/>
    <mergeCell ref="Z86:AA86"/>
    <mergeCell ref="P54:Q54"/>
    <mergeCell ref="P55:Q55"/>
    <mergeCell ref="AB100:AG100"/>
    <mergeCell ref="AB101:AG101"/>
    <mergeCell ref="AB2:AN2"/>
    <mergeCell ref="P78:Q78"/>
    <mergeCell ref="P82:Q82"/>
    <mergeCell ref="P84:Q84"/>
    <mergeCell ref="P85:Q85"/>
    <mergeCell ref="P86:Q86"/>
    <mergeCell ref="U86:V86"/>
    <mergeCell ref="U85:V85"/>
    <mergeCell ref="D56:Q56"/>
    <mergeCell ref="G63:H63"/>
    <mergeCell ref="P60:Q60"/>
    <mergeCell ref="P66:Q66"/>
    <mergeCell ref="P67:Q67"/>
    <mergeCell ref="P73:Q73"/>
    <mergeCell ref="D68:Q68"/>
    <mergeCell ref="D61:Q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M32" sqref="M32"/>
    </sheetView>
  </sheetViews>
  <sheetFormatPr defaultColWidth="14.66015625" defaultRowHeight="13.5" customHeight="1"/>
  <cols>
    <col min="1" max="1" width="0" style="3" hidden="1" customWidth="1"/>
    <col min="2" max="2" width="4.16015625" style="3" customWidth="1"/>
    <col min="3" max="3" width="13.33203125" style="3" customWidth="1"/>
    <col min="4" max="4" width="24.16015625" style="3" customWidth="1"/>
    <col min="5" max="5" width="13.33203125" style="3" customWidth="1"/>
    <col min="6" max="6" width="0" style="3" hidden="1" customWidth="1"/>
    <col min="7" max="7" width="5.33203125" style="3" customWidth="1"/>
    <col min="8" max="8" width="75" style="3" customWidth="1"/>
    <col min="9" max="16384" width="14.66015625" style="3" customWidth="1"/>
  </cols>
  <sheetData>
    <row r="1" spans="1:8" ht="37.5" customHeight="1">
      <c r="A1" s="2"/>
      <c r="B1" s="41" t="s">
        <v>0</v>
      </c>
      <c r="C1" s="41" t="s">
        <v>184</v>
      </c>
      <c r="D1" s="41" t="s">
        <v>185</v>
      </c>
      <c r="E1" s="41" t="s">
        <v>186</v>
      </c>
      <c r="F1" s="41"/>
      <c r="G1" s="451" t="s">
        <v>187</v>
      </c>
      <c r="H1" s="451"/>
    </row>
    <row r="2" spans="1:8" ht="14.25" customHeight="1">
      <c r="A2" s="33"/>
      <c r="B2" s="447" t="s">
        <v>3</v>
      </c>
      <c r="C2" s="448"/>
      <c r="D2" s="449"/>
      <c r="E2" s="450"/>
      <c r="F2" s="37"/>
      <c r="G2" s="36"/>
      <c r="H2" s="38"/>
    </row>
    <row r="3" spans="1:8" ht="14.25" customHeight="1">
      <c r="A3" s="34"/>
      <c r="B3" s="447"/>
      <c r="C3" s="448"/>
      <c r="D3" s="449"/>
      <c r="E3" s="450"/>
      <c r="F3" s="39"/>
      <c r="G3" s="4"/>
      <c r="H3" s="40"/>
    </row>
    <row r="4" spans="1:8" ht="14.25" customHeight="1">
      <c r="A4" s="34"/>
      <c r="B4" s="447"/>
      <c r="C4" s="448"/>
      <c r="D4" s="449"/>
      <c r="E4" s="450"/>
      <c r="F4" s="39"/>
      <c r="G4" s="4"/>
      <c r="H4" s="40"/>
    </row>
    <row r="5" spans="1:8" ht="14.25" customHeight="1">
      <c r="A5" s="34"/>
      <c r="B5" s="447"/>
      <c r="C5" s="448"/>
      <c r="D5" s="449"/>
      <c r="E5" s="450"/>
      <c r="F5" s="39"/>
      <c r="G5" s="4"/>
      <c r="H5" s="40"/>
    </row>
    <row r="6" spans="1:8" ht="14.25" customHeight="1">
      <c r="A6" s="34"/>
      <c r="B6" s="447"/>
      <c r="C6" s="448"/>
      <c r="D6" s="449"/>
      <c r="E6" s="450"/>
      <c r="F6" s="39"/>
      <c r="G6" s="4"/>
      <c r="H6" s="40"/>
    </row>
    <row r="7" spans="1:8" ht="14.25" customHeight="1">
      <c r="A7" s="34"/>
      <c r="B7" s="447"/>
      <c r="C7" s="448"/>
      <c r="D7" s="449"/>
      <c r="E7" s="450"/>
      <c r="F7" s="39"/>
      <c r="G7" s="4"/>
      <c r="H7" s="40"/>
    </row>
    <row r="8" spans="1:8" ht="14.25" customHeight="1">
      <c r="A8" s="34"/>
      <c r="B8" s="447"/>
      <c r="C8" s="448"/>
      <c r="D8" s="449"/>
      <c r="E8" s="450"/>
      <c r="F8" s="39"/>
      <c r="G8" s="4"/>
      <c r="H8" s="40"/>
    </row>
    <row r="9" spans="1:8" ht="14.25" customHeight="1">
      <c r="A9" s="34"/>
      <c r="B9" s="447"/>
      <c r="C9" s="448"/>
      <c r="D9" s="449"/>
      <c r="E9" s="450"/>
      <c r="F9" s="39"/>
      <c r="G9" s="4"/>
      <c r="H9" s="40"/>
    </row>
    <row r="10" spans="1:8" ht="14.25" customHeight="1">
      <c r="A10" s="34"/>
      <c r="B10" s="447"/>
      <c r="C10" s="448"/>
      <c r="D10" s="449"/>
      <c r="E10" s="450"/>
      <c r="F10" s="39"/>
      <c r="G10" s="4"/>
      <c r="H10" s="40"/>
    </row>
    <row r="11" spans="1:8" ht="14.25" customHeight="1">
      <c r="A11" s="35"/>
      <c r="B11" s="447"/>
      <c r="C11" s="448"/>
      <c r="D11" s="449"/>
      <c r="E11" s="450"/>
      <c r="F11" s="37"/>
      <c r="G11" s="36"/>
      <c r="H11" s="38"/>
    </row>
    <row r="12" spans="1:8" ht="14.25" customHeight="1">
      <c r="A12" s="33"/>
      <c r="B12" s="447" t="s">
        <v>4</v>
      </c>
      <c r="C12" s="448"/>
      <c r="D12" s="449"/>
      <c r="E12" s="450"/>
      <c r="F12" s="37"/>
      <c r="G12" s="36"/>
      <c r="H12" s="38"/>
    </row>
    <row r="13" spans="1:8" ht="14.25" customHeight="1">
      <c r="A13" s="34"/>
      <c r="B13" s="447"/>
      <c r="C13" s="448"/>
      <c r="D13" s="449"/>
      <c r="E13" s="450"/>
      <c r="F13" s="39"/>
      <c r="G13" s="4"/>
      <c r="H13" s="40"/>
    </row>
    <row r="14" spans="1:8" ht="14.25" customHeight="1">
      <c r="A14" s="34"/>
      <c r="B14" s="447"/>
      <c r="C14" s="448"/>
      <c r="D14" s="449"/>
      <c r="E14" s="450"/>
      <c r="F14" s="39"/>
      <c r="G14" s="4"/>
      <c r="H14" s="40"/>
    </row>
    <row r="15" spans="1:8" ht="14.25" customHeight="1">
      <c r="A15" s="34"/>
      <c r="B15" s="447"/>
      <c r="C15" s="448"/>
      <c r="D15" s="449"/>
      <c r="E15" s="450"/>
      <c r="F15" s="39"/>
      <c r="G15" s="4"/>
      <c r="H15" s="40"/>
    </row>
    <row r="16" spans="1:8" ht="14.25" customHeight="1">
      <c r="A16" s="34"/>
      <c r="B16" s="447"/>
      <c r="C16" s="448"/>
      <c r="D16" s="449"/>
      <c r="E16" s="450"/>
      <c r="F16" s="39"/>
      <c r="G16" s="4"/>
      <c r="H16" s="40"/>
    </row>
    <row r="17" spans="1:8" ht="14.25" customHeight="1">
      <c r="A17" s="34"/>
      <c r="B17" s="447"/>
      <c r="C17" s="448"/>
      <c r="D17" s="449"/>
      <c r="E17" s="450"/>
      <c r="F17" s="39"/>
      <c r="G17" s="4"/>
      <c r="H17" s="40"/>
    </row>
    <row r="18" spans="1:8" ht="14.25" customHeight="1">
      <c r="A18" s="34"/>
      <c r="B18" s="447"/>
      <c r="C18" s="448"/>
      <c r="D18" s="449"/>
      <c r="E18" s="450"/>
      <c r="F18" s="39"/>
      <c r="G18" s="4"/>
      <c r="H18" s="40"/>
    </row>
    <row r="19" spans="1:8" ht="14.25" customHeight="1">
      <c r="A19" s="34"/>
      <c r="B19" s="447"/>
      <c r="C19" s="448"/>
      <c r="D19" s="449"/>
      <c r="E19" s="450"/>
      <c r="F19" s="39"/>
      <c r="G19" s="4"/>
      <c r="H19" s="40"/>
    </row>
    <row r="20" spans="1:8" ht="14.25" customHeight="1">
      <c r="A20" s="34"/>
      <c r="B20" s="447"/>
      <c r="C20" s="448"/>
      <c r="D20" s="449"/>
      <c r="E20" s="450"/>
      <c r="F20" s="39"/>
      <c r="G20" s="4"/>
      <c r="H20" s="40"/>
    </row>
    <row r="21" spans="1:8" ht="14.25" customHeight="1">
      <c r="A21" s="35"/>
      <c r="B21" s="447"/>
      <c r="C21" s="448"/>
      <c r="D21" s="449"/>
      <c r="E21" s="450"/>
      <c r="F21" s="37"/>
      <c r="G21" s="36"/>
      <c r="H21" s="38"/>
    </row>
    <row r="22" spans="1:8" ht="14.25" customHeight="1">
      <c r="A22" s="33"/>
      <c r="B22" s="447" t="s">
        <v>5</v>
      </c>
      <c r="C22" s="448"/>
      <c r="D22" s="449"/>
      <c r="E22" s="450"/>
      <c r="F22" s="37"/>
      <c r="G22" s="36"/>
      <c r="H22" s="38"/>
    </row>
    <row r="23" spans="1:8" ht="14.25" customHeight="1">
      <c r="A23" s="34"/>
      <c r="B23" s="447"/>
      <c r="C23" s="448"/>
      <c r="D23" s="449"/>
      <c r="E23" s="450"/>
      <c r="F23" s="39"/>
      <c r="G23" s="4"/>
      <c r="H23" s="40"/>
    </row>
    <row r="24" spans="1:8" ht="14.25" customHeight="1">
      <c r="A24" s="34"/>
      <c r="B24" s="447"/>
      <c r="C24" s="448"/>
      <c r="D24" s="449"/>
      <c r="E24" s="450"/>
      <c r="F24" s="39"/>
      <c r="G24" s="4"/>
      <c r="H24" s="40"/>
    </row>
    <row r="25" spans="1:8" ht="14.25" customHeight="1">
      <c r="A25" s="34"/>
      <c r="B25" s="447"/>
      <c r="C25" s="448"/>
      <c r="D25" s="449"/>
      <c r="E25" s="450"/>
      <c r="F25" s="39"/>
      <c r="G25" s="4"/>
      <c r="H25" s="40"/>
    </row>
    <row r="26" spans="1:8" ht="14.25" customHeight="1">
      <c r="A26" s="34"/>
      <c r="B26" s="447"/>
      <c r="C26" s="448"/>
      <c r="D26" s="449"/>
      <c r="E26" s="450"/>
      <c r="F26" s="39"/>
      <c r="G26" s="4"/>
      <c r="H26" s="40"/>
    </row>
    <row r="27" spans="1:8" ht="14.25" customHeight="1">
      <c r="A27" s="34"/>
      <c r="B27" s="447"/>
      <c r="C27" s="448"/>
      <c r="D27" s="449"/>
      <c r="E27" s="450"/>
      <c r="F27" s="39"/>
      <c r="G27" s="4"/>
      <c r="H27" s="40"/>
    </row>
    <row r="28" spans="1:8" ht="14.25" customHeight="1">
      <c r="A28" s="34"/>
      <c r="B28" s="447"/>
      <c r="C28" s="448"/>
      <c r="D28" s="449"/>
      <c r="E28" s="450"/>
      <c r="F28" s="39"/>
      <c r="G28" s="4"/>
      <c r="H28" s="40"/>
    </row>
    <row r="29" spans="1:8" ht="14.25" customHeight="1">
      <c r="A29" s="34"/>
      <c r="B29" s="447"/>
      <c r="C29" s="448"/>
      <c r="D29" s="449"/>
      <c r="E29" s="450"/>
      <c r="F29" s="39"/>
      <c r="G29" s="4"/>
      <c r="H29" s="40"/>
    </row>
    <row r="30" spans="1:8" ht="14.25" customHeight="1">
      <c r="A30" s="34"/>
      <c r="B30" s="447"/>
      <c r="C30" s="448"/>
      <c r="D30" s="449"/>
      <c r="E30" s="450"/>
      <c r="F30" s="39"/>
      <c r="G30" s="4"/>
      <c r="H30" s="40"/>
    </row>
    <row r="31" spans="1:8" ht="14.25" customHeight="1">
      <c r="A31" s="35"/>
      <c r="B31" s="447"/>
      <c r="C31" s="448"/>
      <c r="D31" s="449"/>
      <c r="E31" s="450"/>
      <c r="F31" s="37"/>
      <c r="G31" s="36"/>
      <c r="H31" s="38"/>
    </row>
    <row r="32" spans="1:8" ht="14.25" customHeight="1">
      <c r="A32" s="33"/>
      <c r="B32" s="447" t="s">
        <v>7</v>
      </c>
      <c r="C32" s="448"/>
      <c r="D32" s="449"/>
      <c r="E32" s="450"/>
      <c r="F32" s="37"/>
      <c r="G32" s="36"/>
      <c r="H32" s="38"/>
    </row>
    <row r="33" spans="1:8" ht="14.25" customHeight="1">
      <c r="A33" s="34"/>
      <c r="B33" s="447"/>
      <c r="C33" s="448"/>
      <c r="D33" s="449"/>
      <c r="E33" s="450"/>
      <c r="F33" s="39"/>
      <c r="G33" s="4"/>
      <c r="H33" s="40"/>
    </row>
    <row r="34" spans="1:8" ht="14.25" customHeight="1">
      <c r="A34" s="34"/>
      <c r="B34" s="447"/>
      <c r="C34" s="448"/>
      <c r="D34" s="449"/>
      <c r="E34" s="450"/>
      <c r="F34" s="39"/>
      <c r="G34" s="4"/>
      <c r="H34" s="40"/>
    </row>
    <row r="35" spans="1:8" ht="14.25" customHeight="1">
      <c r="A35" s="34"/>
      <c r="B35" s="447"/>
      <c r="C35" s="448"/>
      <c r="D35" s="449"/>
      <c r="E35" s="450"/>
      <c r="F35" s="39"/>
      <c r="G35" s="4"/>
      <c r="H35" s="40"/>
    </row>
    <row r="36" spans="1:8" ht="14.25" customHeight="1">
      <c r="A36" s="34"/>
      <c r="B36" s="447"/>
      <c r="C36" s="448"/>
      <c r="D36" s="449"/>
      <c r="E36" s="450"/>
      <c r="F36" s="39"/>
      <c r="G36" s="4"/>
      <c r="H36" s="40"/>
    </row>
    <row r="37" spans="1:8" ht="14.25" customHeight="1">
      <c r="A37" s="34"/>
      <c r="B37" s="447"/>
      <c r="C37" s="448"/>
      <c r="D37" s="449"/>
      <c r="E37" s="450"/>
      <c r="F37" s="39"/>
      <c r="G37" s="4"/>
      <c r="H37" s="40"/>
    </row>
    <row r="38" spans="1:8" ht="14.25" customHeight="1">
      <c r="A38" s="34"/>
      <c r="B38" s="447"/>
      <c r="C38" s="448"/>
      <c r="D38" s="449"/>
      <c r="E38" s="450"/>
      <c r="F38" s="39"/>
      <c r="G38" s="4"/>
      <c r="H38" s="40"/>
    </row>
    <row r="39" spans="1:8" ht="14.25" customHeight="1">
      <c r="A39" s="34"/>
      <c r="B39" s="447"/>
      <c r="C39" s="448"/>
      <c r="D39" s="449"/>
      <c r="E39" s="450"/>
      <c r="F39" s="39"/>
      <c r="G39" s="4"/>
      <c r="H39" s="40"/>
    </row>
    <row r="40" spans="1:8" ht="14.25" customHeight="1">
      <c r="A40" s="34"/>
      <c r="B40" s="447"/>
      <c r="C40" s="448"/>
      <c r="D40" s="449"/>
      <c r="E40" s="450"/>
      <c r="F40" s="39"/>
      <c r="G40" s="4"/>
      <c r="H40" s="40"/>
    </row>
    <row r="41" spans="1:8" ht="14.25" customHeight="1">
      <c r="A41" s="35"/>
      <c r="B41" s="447"/>
      <c r="C41" s="448"/>
      <c r="D41" s="449"/>
      <c r="E41" s="450"/>
      <c r="F41" s="37"/>
      <c r="G41" s="36"/>
      <c r="H41" s="38"/>
    </row>
    <row r="42" spans="1:8" ht="14.25" customHeight="1">
      <c r="A42" s="33"/>
      <c r="B42" s="447" t="s">
        <v>8</v>
      </c>
      <c r="C42" s="448"/>
      <c r="D42" s="449"/>
      <c r="E42" s="450"/>
      <c r="F42" s="37"/>
      <c r="G42" s="36"/>
      <c r="H42" s="38"/>
    </row>
    <row r="43" spans="1:8" ht="14.25" customHeight="1">
      <c r="A43" s="34"/>
      <c r="B43" s="447"/>
      <c r="C43" s="448"/>
      <c r="D43" s="449"/>
      <c r="E43" s="450"/>
      <c r="F43" s="39"/>
      <c r="G43" s="4"/>
      <c r="H43" s="40"/>
    </row>
    <row r="44" spans="1:8" ht="14.25" customHeight="1">
      <c r="A44" s="34"/>
      <c r="B44" s="447"/>
      <c r="C44" s="448"/>
      <c r="D44" s="449"/>
      <c r="E44" s="450"/>
      <c r="F44" s="39"/>
      <c r="G44" s="4"/>
      <c r="H44" s="40"/>
    </row>
    <row r="45" spans="1:8" ht="14.25" customHeight="1">
      <c r="A45" s="34"/>
      <c r="B45" s="447"/>
      <c r="C45" s="448"/>
      <c r="D45" s="449"/>
      <c r="E45" s="450"/>
      <c r="F45" s="39"/>
      <c r="G45" s="4"/>
      <c r="H45" s="40"/>
    </row>
    <row r="46" spans="1:8" ht="14.25" customHeight="1">
      <c r="A46" s="34"/>
      <c r="B46" s="447"/>
      <c r="C46" s="448"/>
      <c r="D46" s="449"/>
      <c r="E46" s="450"/>
      <c r="F46" s="39"/>
      <c r="G46" s="4"/>
      <c r="H46" s="40"/>
    </row>
    <row r="47" spans="1:8" ht="14.25" customHeight="1">
      <c r="A47" s="34"/>
      <c r="B47" s="447"/>
      <c r="C47" s="448"/>
      <c r="D47" s="449"/>
      <c r="E47" s="450"/>
      <c r="F47" s="39"/>
      <c r="G47" s="4"/>
      <c r="H47" s="40"/>
    </row>
    <row r="48" spans="1:8" ht="14.25" customHeight="1">
      <c r="A48" s="34"/>
      <c r="B48" s="447"/>
      <c r="C48" s="448"/>
      <c r="D48" s="449"/>
      <c r="E48" s="450"/>
      <c r="F48" s="39"/>
      <c r="G48" s="4"/>
      <c r="H48" s="40"/>
    </row>
    <row r="49" spans="1:8" ht="14.25" customHeight="1">
      <c r="A49" s="34"/>
      <c r="B49" s="447"/>
      <c r="C49" s="448"/>
      <c r="D49" s="449"/>
      <c r="E49" s="450"/>
      <c r="F49" s="39"/>
      <c r="G49" s="4"/>
      <c r="H49" s="40"/>
    </row>
    <row r="50" spans="1:8" ht="14.25" customHeight="1">
      <c r="A50" s="34"/>
      <c r="B50" s="447"/>
      <c r="C50" s="448"/>
      <c r="D50" s="449"/>
      <c r="E50" s="450"/>
      <c r="F50" s="39"/>
      <c r="G50" s="4"/>
      <c r="H50" s="40"/>
    </row>
    <row r="51" spans="1:8" ht="14.25" customHeight="1">
      <c r="A51" s="35"/>
      <c r="B51" s="447"/>
      <c r="C51" s="448"/>
      <c r="D51" s="449"/>
      <c r="E51" s="450"/>
      <c r="F51" s="37"/>
      <c r="G51" s="36"/>
      <c r="H51" s="38"/>
    </row>
    <row r="52" spans="1:8" ht="14.25" customHeight="1">
      <c r="A52" s="33"/>
      <c r="B52" s="447" t="s">
        <v>10</v>
      </c>
      <c r="C52" s="448"/>
      <c r="D52" s="449"/>
      <c r="E52" s="450"/>
      <c r="F52" s="37"/>
      <c r="G52" s="36"/>
      <c r="H52" s="38"/>
    </row>
    <row r="53" spans="1:8" ht="14.25" customHeight="1">
      <c r="A53" s="34"/>
      <c r="B53" s="447"/>
      <c r="C53" s="448"/>
      <c r="D53" s="449"/>
      <c r="E53" s="450"/>
      <c r="F53" s="39"/>
      <c r="G53" s="4"/>
      <c r="H53" s="40"/>
    </row>
    <row r="54" spans="1:8" ht="14.25" customHeight="1">
      <c r="A54" s="34"/>
      <c r="B54" s="447"/>
      <c r="C54" s="448"/>
      <c r="D54" s="449"/>
      <c r="E54" s="450"/>
      <c r="F54" s="39"/>
      <c r="G54" s="4"/>
      <c r="H54" s="40"/>
    </row>
    <row r="55" spans="1:8" ht="14.25" customHeight="1">
      <c r="A55" s="34"/>
      <c r="B55" s="447"/>
      <c r="C55" s="448"/>
      <c r="D55" s="449"/>
      <c r="E55" s="450"/>
      <c r="F55" s="39"/>
      <c r="G55" s="4"/>
      <c r="H55" s="40"/>
    </row>
    <row r="56" spans="1:8" ht="14.25" customHeight="1">
      <c r="A56" s="34"/>
      <c r="B56" s="447"/>
      <c r="C56" s="448"/>
      <c r="D56" s="449"/>
      <c r="E56" s="450"/>
      <c r="F56" s="39"/>
      <c r="G56" s="4"/>
      <c r="H56" s="40"/>
    </row>
    <row r="57" spans="1:8" ht="14.25" customHeight="1">
      <c r="A57" s="34"/>
      <c r="B57" s="447"/>
      <c r="C57" s="448"/>
      <c r="D57" s="449"/>
      <c r="E57" s="450"/>
      <c r="F57" s="39"/>
      <c r="G57" s="4"/>
      <c r="H57" s="40"/>
    </row>
    <row r="58" spans="1:8" ht="14.25" customHeight="1">
      <c r="A58" s="34"/>
      <c r="B58" s="447"/>
      <c r="C58" s="448"/>
      <c r="D58" s="449"/>
      <c r="E58" s="450"/>
      <c r="F58" s="39"/>
      <c r="G58" s="4"/>
      <c r="H58" s="40"/>
    </row>
    <row r="59" spans="1:8" ht="14.25" customHeight="1">
      <c r="A59" s="34"/>
      <c r="B59" s="447"/>
      <c r="C59" s="448"/>
      <c r="D59" s="449"/>
      <c r="E59" s="450"/>
      <c r="F59" s="39"/>
      <c r="G59" s="4"/>
      <c r="H59" s="40"/>
    </row>
    <row r="60" spans="1:8" ht="14.25" customHeight="1">
      <c r="A60" s="34"/>
      <c r="B60" s="447"/>
      <c r="C60" s="448"/>
      <c r="D60" s="449"/>
      <c r="E60" s="450"/>
      <c r="F60" s="39"/>
      <c r="G60" s="4"/>
      <c r="H60" s="40"/>
    </row>
    <row r="61" spans="1:8" ht="14.25" customHeight="1">
      <c r="A61" s="35"/>
      <c r="B61" s="447"/>
      <c r="C61" s="448"/>
      <c r="D61" s="449"/>
      <c r="E61" s="450"/>
      <c r="F61" s="37"/>
      <c r="G61" s="36"/>
      <c r="H61" s="38"/>
    </row>
    <row r="62" spans="1:8" ht="14.25" customHeight="1">
      <c r="A62" s="33"/>
      <c r="B62" s="447" t="s">
        <v>11</v>
      </c>
      <c r="C62" s="448"/>
      <c r="D62" s="449"/>
      <c r="E62" s="450"/>
      <c r="F62" s="37"/>
      <c r="G62" s="36"/>
      <c r="H62" s="38"/>
    </row>
    <row r="63" spans="1:8" ht="14.25" customHeight="1">
      <c r="A63" s="34"/>
      <c r="B63" s="447"/>
      <c r="C63" s="448"/>
      <c r="D63" s="449"/>
      <c r="E63" s="450"/>
      <c r="F63" s="39"/>
      <c r="G63" s="4"/>
      <c r="H63" s="40"/>
    </row>
    <row r="64" spans="1:8" ht="14.25" customHeight="1">
      <c r="A64" s="34"/>
      <c r="B64" s="447"/>
      <c r="C64" s="448"/>
      <c r="D64" s="449"/>
      <c r="E64" s="450"/>
      <c r="F64" s="39"/>
      <c r="G64" s="4"/>
      <c r="H64" s="40"/>
    </row>
    <row r="65" spans="1:8" ht="14.25" customHeight="1">
      <c r="A65" s="34"/>
      <c r="B65" s="447"/>
      <c r="C65" s="448"/>
      <c r="D65" s="449"/>
      <c r="E65" s="450"/>
      <c r="F65" s="39"/>
      <c r="G65" s="4"/>
      <c r="H65" s="40"/>
    </row>
    <row r="66" spans="1:8" ht="14.25" customHeight="1">
      <c r="A66" s="34"/>
      <c r="B66" s="447"/>
      <c r="C66" s="448"/>
      <c r="D66" s="449"/>
      <c r="E66" s="450"/>
      <c r="F66" s="39"/>
      <c r="G66" s="4"/>
      <c r="H66" s="40"/>
    </row>
    <row r="67" spans="1:8" ht="14.25" customHeight="1">
      <c r="A67" s="34"/>
      <c r="B67" s="447"/>
      <c r="C67" s="448"/>
      <c r="D67" s="449"/>
      <c r="E67" s="450"/>
      <c r="F67" s="39"/>
      <c r="G67" s="4"/>
      <c r="H67" s="40"/>
    </row>
    <row r="68" spans="1:8" ht="14.25" customHeight="1">
      <c r="A68" s="34"/>
      <c r="B68" s="447"/>
      <c r="C68" s="448"/>
      <c r="D68" s="449"/>
      <c r="E68" s="450"/>
      <c r="F68" s="39"/>
      <c r="G68" s="4"/>
      <c r="H68" s="40"/>
    </row>
    <row r="69" spans="1:8" ht="14.25" customHeight="1">
      <c r="A69" s="34"/>
      <c r="B69" s="447"/>
      <c r="C69" s="448"/>
      <c r="D69" s="449"/>
      <c r="E69" s="450"/>
      <c r="F69" s="39"/>
      <c r="G69" s="4"/>
      <c r="H69" s="40"/>
    </row>
    <row r="70" spans="1:8" ht="14.25" customHeight="1">
      <c r="A70" s="34"/>
      <c r="B70" s="447"/>
      <c r="C70" s="448"/>
      <c r="D70" s="449"/>
      <c r="E70" s="450"/>
      <c r="F70" s="39"/>
      <c r="G70" s="4"/>
      <c r="H70" s="40"/>
    </row>
    <row r="71" spans="1:8" ht="14.25" customHeight="1">
      <c r="A71" s="35"/>
      <c r="B71" s="447"/>
      <c r="C71" s="448"/>
      <c r="D71" s="449"/>
      <c r="E71" s="450"/>
      <c r="F71" s="37"/>
      <c r="G71" s="36"/>
      <c r="H71" s="38"/>
    </row>
    <row r="72" spans="1:8" ht="14.25" customHeight="1">
      <c r="A72" s="33"/>
      <c r="B72" s="447" t="s">
        <v>13</v>
      </c>
      <c r="C72" s="448"/>
      <c r="D72" s="449"/>
      <c r="E72" s="450"/>
      <c r="F72" s="37"/>
      <c r="G72" s="36"/>
      <c r="H72" s="38"/>
    </row>
    <row r="73" spans="1:8" ht="14.25" customHeight="1">
      <c r="A73" s="34"/>
      <c r="B73" s="447"/>
      <c r="C73" s="448"/>
      <c r="D73" s="449"/>
      <c r="E73" s="450"/>
      <c r="F73" s="39"/>
      <c r="G73" s="4"/>
      <c r="H73" s="40"/>
    </row>
    <row r="74" spans="1:8" ht="14.25" customHeight="1">
      <c r="A74" s="34"/>
      <c r="B74" s="447"/>
      <c r="C74" s="448"/>
      <c r="D74" s="449"/>
      <c r="E74" s="450"/>
      <c r="F74" s="39"/>
      <c r="G74" s="4"/>
      <c r="H74" s="40"/>
    </row>
    <row r="75" spans="1:8" ht="14.25" customHeight="1">
      <c r="A75" s="34"/>
      <c r="B75" s="447"/>
      <c r="C75" s="448"/>
      <c r="D75" s="449"/>
      <c r="E75" s="450"/>
      <c r="F75" s="39"/>
      <c r="G75" s="4"/>
      <c r="H75" s="40"/>
    </row>
    <row r="76" spans="1:8" ht="14.25" customHeight="1">
      <c r="A76" s="34"/>
      <c r="B76" s="447"/>
      <c r="C76" s="448"/>
      <c r="D76" s="449"/>
      <c r="E76" s="450"/>
      <c r="F76" s="39"/>
      <c r="G76" s="4"/>
      <c r="H76" s="40"/>
    </row>
    <row r="77" spans="1:8" ht="14.25" customHeight="1">
      <c r="A77" s="34"/>
      <c r="B77" s="447"/>
      <c r="C77" s="448"/>
      <c r="D77" s="449"/>
      <c r="E77" s="450"/>
      <c r="F77" s="39"/>
      <c r="G77" s="4"/>
      <c r="H77" s="40"/>
    </row>
    <row r="78" spans="1:8" ht="14.25" customHeight="1">
      <c r="A78" s="34"/>
      <c r="B78" s="447"/>
      <c r="C78" s="448"/>
      <c r="D78" s="449"/>
      <c r="E78" s="450"/>
      <c r="F78" s="39"/>
      <c r="G78" s="4"/>
      <c r="H78" s="40"/>
    </row>
    <row r="79" spans="1:8" ht="14.25" customHeight="1">
      <c r="A79" s="34"/>
      <c r="B79" s="447"/>
      <c r="C79" s="448"/>
      <c r="D79" s="449"/>
      <c r="E79" s="450"/>
      <c r="F79" s="39"/>
      <c r="G79" s="4"/>
      <c r="H79" s="40"/>
    </row>
    <row r="80" spans="1:8" ht="14.25" customHeight="1">
      <c r="A80" s="34"/>
      <c r="B80" s="447"/>
      <c r="C80" s="448"/>
      <c r="D80" s="449"/>
      <c r="E80" s="450"/>
      <c r="F80" s="39"/>
      <c r="G80" s="4"/>
      <c r="H80" s="40"/>
    </row>
    <row r="81" spans="1:8" ht="14.25" customHeight="1">
      <c r="A81" s="35"/>
      <c r="B81" s="447"/>
      <c r="C81" s="448"/>
      <c r="D81" s="449"/>
      <c r="E81" s="450"/>
      <c r="F81" s="37"/>
      <c r="G81" s="36"/>
      <c r="H81" s="38"/>
    </row>
    <row r="82" spans="1:8" ht="14.25" customHeight="1">
      <c r="A82" s="33"/>
      <c r="B82" s="447" t="s">
        <v>14</v>
      </c>
      <c r="C82" s="448"/>
      <c r="D82" s="449"/>
      <c r="E82" s="450"/>
      <c r="F82" s="37"/>
      <c r="G82" s="36"/>
      <c r="H82" s="38"/>
    </row>
    <row r="83" spans="1:8" ht="14.25" customHeight="1">
      <c r="A83" s="34"/>
      <c r="B83" s="447"/>
      <c r="C83" s="448"/>
      <c r="D83" s="449"/>
      <c r="E83" s="450"/>
      <c r="F83" s="39"/>
      <c r="G83" s="4"/>
      <c r="H83" s="40"/>
    </row>
    <row r="84" spans="1:8" ht="14.25" customHeight="1">
      <c r="A84" s="34"/>
      <c r="B84" s="447"/>
      <c r="C84" s="448"/>
      <c r="D84" s="449"/>
      <c r="E84" s="450"/>
      <c r="F84" s="39"/>
      <c r="G84" s="4"/>
      <c r="H84" s="40"/>
    </row>
    <row r="85" spans="1:8" ht="14.25" customHeight="1">
      <c r="A85" s="34"/>
      <c r="B85" s="447"/>
      <c r="C85" s="448"/>
      <c r="D85" s="449"/>
      <c r="E85" s="450"/>
      <c r="F85" s="39"/>
      <c r="G85" s="4"/>
      <c r="H85" s="40"/>
    </row>
    <row r="86" spans="1:8" ht="14.25" customHeight="1">
      <c r="A86" s="34"/>
      <c r="B86" s="447"/>
      <c r="C86" s="448"/>
      <c r="D86" s="449"/>
      <c r="E86" s="450"/>
      <c r="F86" s="39"/>
      <c r="G86" s="4"/>
      <c r="H86" s="40"/>
    </row>
    <row r="87" spans="1:8" ht="14.25" customHeight="1">
      <c r="A87" s="34"/>
      <c r="B87" s="447"/>
      <c r="C87" s="448"/>
      <c r="D87" s="449"/>
      <c r="E87" s="450"/>
      <c r="F87" s="39"/>
      <c r="G87" s="4"/>
      <c r="H87" s="40"/>
    </row>
    <row r="88" spans="1:8" ht="14.25" customHeight="1">
      <c r="A88" s="34"/>
      <c r="B88" s="447"/>
      <c r="C88" s="448"/>
      <c r="D88" s="449"/>
      <c r="E88" s="450"/>
      <c r="F88" s="39"/>
      <c r="G88" s="4"/>
      <c r="H88" s="40"/>
    </row>
    <row r="89" spans="1:8" ht="14.25" customHeight="1">
      <c r="A89" s="34"/>
      <c r="B89" s="447"/>
      <c r="C89" s="448"/>
      <c r="D89" s="449"/>
      <c r="E89" s="450"/>
      <c r="F89" s="39"/>
      <c r="G89" s="4"/>
      <c r="H89" s="40"/>
    </row>
    <row r="90" spans="1:8" ht="14.25" customHeight="1">
      <c r="A90" s="34"/>
      <c r="B90" s="447"/>
      <c r="C90" s="448"/>
      <c r="D90" s="449"/>
      <c r="E90" s="450"/>
      <c r="F90" s="39"/>
      <c r="G90" s="4"/>
      <c r="H90" s="40"/>
    </row>
    <row r="91" spans="1:8" ht="14.25" customHeight="1">
      <c r="A91" s="35"/>
      <c r="B91" s="447"/>
      <c r="C91" s="448"/>
      <c r="D91" s="449"/>
      <c r="E91" s="450"/>
      <c r="F91" s="37"/>
      <c r="G91" s="36"/>
      <c r="H91" s="38"/>
    </row>
    <row r="92" spans="1:8" ht="14.25" customHeight="1">
      <c r="A92" s="33"/>
      <c r="B92" s="447" t="s">
        <v>16</v>
      </c>
      <c r="C92" s="448"/>
      <c r="D92" s="449"/>
      <c r="E92" s="450"/>
      <c r="F92" s="37"/>
      <c r="G92" s="36"/>
      <c r="H92" s="38"/>
    </row>
    <row r="93" spans="1:8" ht="14.25" customHeight="1">
      <c r="A93" s="34"/>
      <c r="B93" s="447"/>
      <c r="C93" s="448"/>
      <c r="D93" s="449"/>
      <c r="E93" s="450"/>
      <c r="F93" s="39"/>
      <c r="G93" s="4"/>
      <c r="H93" s="40"/>
    </row>
    <row r="94" spans="1:8" ht="14.25" customHeight="1">
      <c r="A94" s="34"/>
      <c r="B94" s="447"/>
      <c r="C94" s="448"/>
      <c r="D94" s="449"/>
      <c r="E94" s="450"/>
      <c r="F94" s="39"/>
      <c r="G94" s="4"/>
      <c r="H94" s="40"/>
    </row>
    <row r="95" spans="1:8" ht="14.25" customHeight="1">
      <c r="A95" s="34"/>
      <c r="B95" s="447"/>
      <c r="C95" s="448"/>
      <c r="D95" s="449"/>
      <c r="E95" s="450"/>
      <c r="F95" s="39"/>
      <c r="G95" s="4"/>
      <c r="H95" s="40"/>
    </row>
    <row r="96" spans="1:8" ht="14.25" customHeight="1">
      <c r="A96" s="34"/>
      <c r="B96" s="447"/>
      <c r="C96" s="448"/>
      <c r="D96" s="449"/>
      <c r="E96" s="450"/>
      <c r="F96" s="39"/>
      <c r="G96" s="4"/>
      <c r="H96" s="40"/>
    </row>
    <row r="97" spans="1:8" ht="14.25" customHeight="1">
      <c r="A97" s="34"/>
      <c r="B97" s="447"/>
      <c r="C97" s="448"/>
      <c r="D97" s="449"/>
      <c r="E97" s="450"/>
      <c r="F97" s="39"/>
      <c r="G97" s="4"/>
      <c r="H97" s="40"/>
    </row>
    <row r="98" spans="1:8" ht="14.25" customHeight="1">
      <c r="A98" s="34"/>
      <c r="B98" s="447"/>
      <c r="C98" s="448"/>
      <c r="D98" s="449"/>
      <c r="E98" s="450"/>
      <c r="F98" s="39"/>
      <c r="G98" s="4"/>
      <c r="H98" s="40"/>
    </row>
    <row r="99" spans="1:8" ht="14.25" customHeight="1">
      <c r="A99" s="34"/>
      <c r="B99" s="447"/>
      <c r="C99" s="448"/>
      <c r="D99" s="449"/>
      <c r="E99" s="450"/>
      <c r="F99" s="39"/>
      <c r="G99" s="4"/>
      <c r="H99" s="40"/>
    </row>
    <row r="100" spans="1:8" ht="14.25" customHeight="1">
      <c r="A100" s="34"/>
      <c r="B100" s="447"/>
      <c r="C100" s="448"/>
      <c r="D100" s="449"/>
      <c r="E100" s="450"/>
      <c r="F100" s="39"/>
      <c r="G100" s="4"/>
      <c r="H100" s="40"/>
    </row>
    <row r="101" spans="1:8" ht="14.25" customHeight="1">
      <c r="A101" s="35"/>
      <c r="B101" s="447"/>
      <c r="C101" s="448"/>
      <c r="D101" s="449"/>
      <c r="E101" s="450"/>
      <c r="F101" s="37"/>
      <c r="G101" s="36"/>
      <c r="H101" s="38"/>
    </row>
    <row r="102" spans="1:8" ht="14.25" customHeight="1">
      <c r="A102" s="33"/>
      <c r="B102" s="447" t="s">
        <v>18</v>
      </c>
      <c r="C102" s="448"/>
      <c r="D102" s="449"/>
      <c r="E102" s="450"/>
      <c r="F102" s="37"/>
      <c r="G102" s="36"/>
      <c r="H102" s="38"/>
    </row>
    <row r="103" spans="1:8" ht="14.25" customHeight="1">
      <c r="A103" s="34"/>
      <c r="B103" s="447"/>
      <c r="C103" s="448"/>
      <c r="D103" s="449"/>
      <c r="E103" s="450"/>
      <c r="F103" s="39"/>
      <c r="G103" s="4"/>
      <c r="H103" s="40"/>
    </row>
    <row r="104" spans="1:8" ht="14.25" customHeight="1">
      <c r="A104" s="34"/>
      <c r="B104" s="447"/>
      <c r="C104" s="448"/>
      <c r="D104" s="449"/>
      <c r="E104" s="450"/>
      <c r="F104" s="39"/>
      <c r="G104" s="4"/>
      <c r="H104" s="40"/>
    </row>
    <row r="105" spans="1:8" ht="14.25" customHeight="1">
      <c r="A105" s="34"/>
      <c r="B105" s="447"/>
      <c r="C105" s="448"/>
      <c r="D105" s="449"/>
      <c r="E105" s="450"/>
      <c r="F105" s="39"/>
      <c r="G105" s="4"/>
      <c r="H105" s="40"/>
    </row>
    <row r="106" spans="1:8" ht="14.25" customHeight="1">
      <c r="A106" s="34"/>
      <c r="B106" s="447"/>
      <c r="C106" s="448"/>
      <c r="D106" s="449"/>
      <c r="E106" s="450"/>
      <c r="F106" s="39"/>
      <c r="G106" s="4"/>
      <c r="H106" s="40"/>
    </row>
    <row r="107" spans="1:8" ht="14.25" customHeight="1">
      <c r="A107" s="34"/>
      <c r="B107" s="447"/>
      <c r="C107" s="448"/>
      <c r="D107" s="449"/>
      <c r="E107" s="450"/>
      <c r="F107" s="39"/>
      <c r="G107" s="4"/>
      <c r="H107" s="40"/>
    </row>
    <row r="108" spans="1:8" ht="14.25" customHeight="1">
      <c r="A108" s="34"/>
      <c r="B108" s="447"/>
      <c r="C108" s="448"/>
      <c r="D108" s="449"/>
      <c r="E108" s="450"/>
      <c r="F108" s="39"/>
      <c r="G108" s="4"/>
      <c r="H108" s="40"/>
    </row>
    <row r="109" spans="1:8" ht="14.25" customHeight="1">
      <c r="A109" s="34"/>
      <c r="B109" s="447"/>
      <c r="C109" s="448"/>
      <c r="D109" s="449"/>
      <c r="E109" s="450"/>
      <c r="F109" s="39"/>
      <c r="G109" s="4"/>
      <c r="H109" s="40"/>
    </row>
    <row r="110" spans="1:8" ht="14.25" customHeight="1">
      <c r="A110" s="34"/>
      <c r="B110" s="447"/>
      <c r="C110" s="448"/>
      <c r="D110" s="449"/>
      <c r="E110" s="450"/>
      <c r="F110" s="39"/>
      <c r="G110" s="4"/>
      <c r="H110" s="40"/>
    </row>
    <row r="111" spans="1:8" ht="14.25" customHeight="1">
      <c r="A111" s="35"/>
      <c r="B111" s="447"/>
      <c r="C111" s="448"/>
      <c r="D111" s="449"/>
      <c r="E111" s="450"/>
      <c r="F111" s="37"/>
      <c r="G111" s="36"/>
      <c r="H111" s="38"/>
    </row>
    <row r="112" spans="1:8" ht="14.25" customHeight="1">
      <c r="A112" s="33"/>
      <c r="B112" s="447" t="s">
        <v>77</v>
      </c>
      <c r="C112" s="448"/>
      <c r="D112" s="449"/>
      <c r="E112" s="450"/>
      <c r="F112" s="37"/>
      <c r="G112" s="36"/>
      <c r="H112" s="38"/>
    </row>
    <row r="113" spans="1:8" ht="14.25" customHeight="1">
      <c r="A113" s="34"/>
      <c r="B113" s="447"/>
      <c r="C113" s="448"/>
      <c r="D113" s="449"/>
      <c r="E113" s="450"/>
      <c r="F113" s="39"/>
      <c r="G113" s="4"/>
      <c r="H113" s="40"/>
    </row>
    <row r="114" spans="1:8" ht="14.25" customHeight="1">
      <c r="A114" s="34"/>
      <c r="B114" s="447"/>
      <c r="C114" s="448"/>
      <c r="D114" s="449"/>
      <c r="E114" s="450"/>
      <c r="F114" s="39"/>
      <c r="G114" s="4"/>
      <c r="H114" s="40"/>
    </row>
    <row r="115" spans="1:8" ht="14.25" customHeight="1">
      <c r="A115" s="34"/>
      <c r="B115" s="447"/>
      <c r="C115" s="448"/>
      <c r="D115" s="449"/>
      <c r="E115" s="450"/>
      <c r="F115" s="39"/>
      <c r="G115" s="4"/>
      <c r="H115" s="40"/>
    </row>
    <row r="116" spans="1:8" ht="14.25" customHeight="1">
      <c r="A116" s="34"/>
      <c r="B116" s="447"/>
      <c r="C116" s="448"/>
      <c r="D116" s="449"/>
      <c r="E116" s="450"/>
      <c r="F116" s="39"/>
      <c r="G116" s="4"/>
      <c r="H116" s="40"/>
    </row>
    <row r="117" spans="1:8" ht="14.25" customHeight="1">
      <c r="A117" s="34"/>
      <c r="B117" s="447"/>
      <c r="C117" s="448"/>
      <c r="D117" s="449"/>
      <c r="E117" s="450"/>
      <c r="F117" s="39"/>
      <c r="G117" s="4"/>
      <c r="H117" s="40"/>
    </row>
    <row r="118" spans="1:8" ht="14.25" customHeight="1">
      <c r="A118" s="34"/>
      <c r="B118" s="447"/>
      <c r="C118" s="448"/>
      <c r="D118" s="449"/>
      <c r="E118" s="450"/>
      <c r="F118" s="39"/>
      <c r="G118" s="4"/>
      <c r="H118" s="40"/>
    </row>
    <row r="119" spans="1:8" ht="14.25" customHeight="1">
      <c r="A119" s="34"/>
      <c r="B119" s="447"/>
      <c r="C119" s="448"/>
      <c r="D119" s="449"/>
      <c r="E119" s="450"/>
      <c r="F119" s="39"/>
      <c r="G119" s="4"/>
      <c r="H119" s="40"/>
    </row>
    <row r="120" spans="1:8" ht="14.25" customHeight="1">
      <c r="A120" s="34"/>
      <c r="B120" s="447"/>
      <c r="C120" s="448"/>
      <c r="D120" s="449"/>
      <c r="E120" s="450"/>
      <c r="F120" s="39"/>
      <c r="G120" s="4"/>
      <c r="H120" s="40"/>
    </row>
    <row r="121" spans="1:8" ht="14.25" customHeight="1">
      <c r="A121" s="35"/>
      <c r="B121" s="447"/>
      <c r="C121" s="448"/>
      <c r="D121" s="449"/>
      <c r="E121" s="450"/>
      <c r="F121" s="37"/>
      <c r="G121" s="36"/>
      <c r="H121" s="38"/>
    </row>
    <row r="122" spans="1:8" ht="14.25" customHeight="1">
      <c r="A122" s="33"/>
      <c r="B122" s="447" t="s">
        <v>80</v>
      </c>
      <c r="C122" s="448"/>
      <c r="D122" s="449"/>
      <c r="E122" s="450"/>
      <c r="F122" s="37"/>
      <c r="G122" s="36"/>
      <c r="H122" s="38"/>
    </row>
    <row r="123" spans="1:8" ht="14.25" customHeight="1">
      <c r="A123" s="34"/>
      <c r="B123" s="447"/>
      <c r="C123" s="448"/>
      <c r="D123" s="449"/>
      <c r="E123" s="450"/>
      <c r="F123" s="39"/>
      <c r="G123" s="4"/>
      <c r="H123" s="40"/>
    </row>
    <row r="124" spans="1:8" ht="14.25" customHeight="1">
      <c r="A124" s="34"/>
      <c r="B124" s="447"/>
      <c r="C124" s="448"/>
      <c r="D124" s="449"/>
      <c r="E124" s="450"/>
      <c r="F124" s="39"/>
      <c r="G124" s="4"/>
      <c r="H124" s="40"/>
    </row>
    <row r="125" spans="1:8" ht="14.25" customHeight="1">
      <c r="A125" s="34"/>
      <c r="B125" s="447"/>
      <c r="C125" s="448"/>
      <c r="D125" s="449"/>
      <c r="E125" s="450"/>
      <c r="F125" s="39"/>
      <c r="G125" s="4"/>
      <c r="H125" s="40"/>
    </row>
    <row r="126" spans="1:8" ht="14.25" customHeight="1">
      <c r="A126" s="34"/>
      <c r="B126" s="447"/>
      <c r="C126" s="448"/>
      <c r="D126" s="449"/>
      <c r="E126" s="450"/>
      <c r="F126" s="39"/>
      <c r="G126" s="4"/>
      <c r="H126" s="40"/>
    </row>
    <row r="127" spans="1:8" ht="14.25" customHeight="1">
      <c r="A127" s="34"/>
      <c r="B127" s="447"/>
      <c r="C127" s="448"/>
      <c r="D127" s="449"/>
      <c r="E127" s="450"/>
      <c r="F127" s="39"/>
      <c r="G127" s="4"/>
      <c r="H127" s="40"/>
    </row>
    <row r="128" spans="1:8" ht="14.25" customHeight="1">
      <c r="A128" s="34"/>
      <c r="B128" s="447"/>
      <c r="C128" s="448"/>
      <c r="D128" s="449"/>
      <c r="E128" s="450"/>
      <c r="F128" s="39"/>
      <c r="G128" s="4"/>
      <c r="H128" s="40"/>
    </row>
    <row r="129" spans="1:8" ht="14.25" customHeight="1">
      <c r="A129" s="34"/>
      <c r="B129" s="447"/>
      <c r="C129" s="448"/>
      <c r="D129" s="449"/>
      <c r="E129" s="450"/>
      <c r="F129" s="39"/>
      <c r="G129" s="4"/>
      <c r="H129" s="40"/>
    </row>
    <row r="130" spans="1:8" ht="14.25" customHeight="1">
      <c r="A130" s="34"/>
      <c r="B130" s="447"/>
      <c r="C130" s="448"/>
      <c r="D130" s="449"/>
      <c r="E130" s="450"/>
      <c r="F130" s="39"/>
      <c r="G130" s="4"/>
      <c r="H130" s="40"/>
    </row>
    <row r="131" spans="1:8" ht="14.25" customHeight="1">
      <c r="A131" s="35"/>
      <c r="B131" s="447"/>
      <c r="C131" s="448"/>
      <c r="D131" s="449"/>
      <c r="E131" s="450"/>
      <c r="F131" s="37"/>
      <c r="G131" s="36"/>
      <c r="H131" s="38"/>
    </row>
    <row r="132" spans="1:8" ht="14.25" customHeight="1">
      <c r="A132" s="33"/>
      <c r="B132" s="447" t="s">
        <v>83</v>
      </c>
      <c r="C132" s="448"/>
      <c r="D132" s="449"/>
      <c r="E132" s="450"/>
      <c r="F132" s="37"/>
      <c r="G132" s="36"/>
      <c r="H132" s="38"/>
    </row>
    <row r="133" spans="1:8" ht="14.25" customHeight="1">
      <c r="A133" s="34"/>
      <c r="B133" s="447"/>
      <c r="C133" s="448"/>
      <c r="D133" s="449"/>
      <c r="E133" s="450"/>
      <c r="F133" s="39"/>
      <c r="G133" s="4"/>
      <c r="H133" s="40"/>
    </row>
    <row r="134" spans="1:8" ht="14.25" customHeight="1">
      <c r="A134" s="34"/>
      <c r="B134" s="447"/>
      <c r="C134" s="448"/>
      <c r="D134" s="449"/>
      <c r="E134" s="450"/>
      <c r="F134" s="39"/>
      <c r="G134" s="4"/>
      <c r="H134" s="40"/>
    </row>
    <row r="135" spans="1:8" ht="14.25" customHeight="1">
      <c r="A135" s="34"/>
      <c r="B135" s="447"/>
      <c r="C135" s="448"/>
      <c r="D135" s="449"/>
      <c r="E135" s="450"/>
      <c r="F135" s="39"/>
      <c r="G135" s="4"/>
      <c r="H135" s="40"/>
    </row>
    <row r="136" spans="1:8" ht="14.25" customHeight="1">
      <c r="A136" s="34"/>
      <c r="B136" s="447"/>
      <c r="C136" s="448"/>
      <c r="D136" s="449"/>
      <c r="E136" s="450"/>
      <c r="F136" s="39"/>
      <c r="G136" s="4"/>
      <c r="H136" s="40"/>
    </row>
    <row r="137" spans="1:8" ht="14.25" customHeight="1">
      <c r="A137" s="34"/>
      <c r="B137" s="447"/>
      <c r="C137" s="448"/>
      <c r="D137" s="449"/>
      <c r="E137" s="450"/>
      <c r="F137" s="39"/>
      <c r="G137" s="4"/>
      <c r="H137" s="40"/>
    </row>
    <row r="138" spans="1:8" ht="14.25" customHeight="1">
      <c r="A138" s="34"/>
      <c r="B138" s="447"/>
      <c r="C138" s="448"/>
      <c r="D138" s="449"/>
      <c r="E138" s="450"/>
      <c r="F138" s="39"/>
      <c r="G138" s="4"/>
      <c r="H138" s="40"/>
    </row>
    <row r="139" spans="1:8" ht="14.25" customHeight="1">
      <c r="A139" s="34"/>
      <c r="B139" s="447"/>
      <c r="C139" s="448"/>
      <c r="D139" s="449"/>
      <c r="E139" s="450"/>
      <c r="F139" s="39"/>
      <c r="G139" s="4"/>
      <c r="H139" s="40"/>
    </row>
    <row r="140" spans="1:8" ht="14.25" customHeight="1">
      <c r="A140" s="34"/>
      <c r="B140" s="447"/>
      <c r="C140" s="448"/>
      <c r="D140" s="449"/>
      <c r="E140" s="450"/>
      <c r="F140" s="39"/>
      <c r="G140" s="4"/>
      <c r="H140" s="40"/>
    </row>
    <row r="141" spans="1:8" ht="14.25" customHeight="1">
      <c r="A141" s="35"/>
      <c r="B141" s="447"/>
      <c r="C141" s="448"/>
      <c r="D141" s="449"/>
      <c r="E141" s="450"/>
      <c r="F141" s="37"/>
      <c r="G141" s="36"/>
      <c r="H141" s="38"/>
    </row>
    <row r="142" spans="1:8" ht="14.25" customHeight="1">
      <c r="A142" s="33"/>
      <c r="B142" s="447" t="s">
        <v>86</v>
      </c>
      <c r="C142" s="448"/>
      <c r="D142" s="449"/>
      <c r="E142" s="450"/>
      <c r="F142" s="37"/>
      <c r="G142" s="36"/>
      <c r="H142" s="38"/>
    </row>
    <row r="143" spans="1:8" ht="14.25" customHeight="1">
      <c r="A143" s="34"/>
      <c r="B143" s="447"/>
      <c r="C143" s="448"/>
      <c r="D143" s="449"/>
      <c r="E143" s="450"/>
      <c r="F143" s="39"/>
      <c r="G143" s="4"/>
      <c r="H143" s="40"/>
    </row>
    <row r="144" spans="1:8" ht="14.25" customHeight="1">
      <c r="A144" s="34"/>
      <c r="B144" s="447"/>
      <c r="C144" s="448"/>
      <c r="D144" s="449"/>
      <c r="E144" s="450"/>
      <c r="F144" s="39"/>
      <c r="G144" s="4"/>
      <c r="H144" s="40"/>
    </row>
    <row r="145" spans="1:8" ht="14.25" customHeight="1">
      <c r="A145" s="34"/>
      <c r="B145" s="447"/>
      <c r="C145" s="448"/>
      <c r="D145" s="449"/>
      <c r="E145" s="450"/>
      <c r="F145" s="39"/>
      <c r="G145" s="4"/>
      <c r="H145" s="40"/>
    </row>
    <row r="146" spans="1:8" ht="14.25" customHeight="1">
      <c r="A146" s="34"/>
      <c r="B146" s="447"/>
      <c r="C146" s="448"/>
      <c r="D146" s="449"/>
      <c r="E146" s="450"/>
      <c r="F146" s="39"/>
      <c r="G146" s="4"/>
      <c r="H146" s="40"/>
    </row>
    <row r="147" spans="1:8" ht="14.25" customHeight="1">
      <c r="A147" s="34"/>
      <c r="B147" s="447"/>
      <c r="C147" s="448"/>
      <c r="D147" s="449"/>
      <c r="E147" s="450"/>
      <c r="F147" s="39"/>
      <c r="G147" s="4"/>
      <c r="H147" s="40"/>
    </row>
    <row r="148" spans="1:8" ht="14.25" customHeight="1">
      <c r="A148" s="34"/>
      <c r="B148" s="447"/>
      <c r="C148" s="448"/>
      <c r="D148" s="449"/>
      <c r="E148" s="450"/>
      <c r="F148" s="39"/>
      <c r="G148" s="4"/>
      <c r="H148" s="40"/>
    </row>
    <row r="149" spans="1:8" ht="14.25" customHeight="1">
      <c r="A149" s="34"/>
      <c r="B149" s="447"/>
      <c r="C149" s="448"/>
      <c r="D149" s="449"/>
      <c r="E149" s="450"/>
      <c r="F149" s="39"/>
      <c r="G149" s="4"/>
      <c r="H149" s="40"/>
    </row>
    <row r="150" spans="1:8" ht="14.25" customHeight="1">
      <c r="A150" s="34"/>
      <c r="B150" s="447"/>
      <c r="C150" s="448"/>
      <c r="D150" s="449"/>
      <c r="E150" s="450"/>
      <c r="F150" s="39"/>
      <c r="G150" s="4"/>
      <c r="H150" s="40"/>
    </row>
    <row r="151" spans="1:8" ht="14.25" customHeight="1">
      <c r="A151" s="35"/>
      <c r="B151" s="447"/>
      <c r="C151" s="448"/>
      <c r="D151" s="449"/>
      <c r="E151" s="450"/>
      <c r="F151" s="37"/>
      <c r="G151" s="36"/>
      <c r="H151" s="38"/>
    </row>
    <row r="152" spans="1:8" ht="14.25" customHeight="1">
      <c r="A152" s="33"/>
      <c r="B152" s="447" t="s">
        <v>89</v>
      </c>
      <c r="C152" s="448"/>
      <c r="D152" s="449"/>
      <c r="E152" s="450"/>
      <c r="F152" s="37"/>
      <c r="G152" s="36"/>
      <c r="H152" s="38"/>
    </row>
    <row r="153" spans="1:8" ht="14.25" customHeight="1">
      <c r="A153" s="34"/>
      <c r="B153" s="447"/>
      <c r="C153" s="448"/>
      <c r="D153" s="449"/>
      <c r="E153" s="450"/>
      <c r="F153" s="39"/>
      <c r="G153" s="4"/>
      <c r="H153" s="40"/>
    </row>
    <row r="154" spans="1:8" ht="14.25" customHeight="1">
      <c r="A154" s="34"/>
      <c r="B154" s="447"/>
      <c r="C154" s="448"/>
      <c r="D154" s="449"/>
      <c r="E154" s="450"/>
      <c r="F154" s="39"/>
      <c r="G154" s="4"/>
      <c r="H154" s="40"/>
    </row>
    <row r="155" spans="1:8" ht="14.25" customHeight="1">
      <c r="A155" s="34"/>
      <c r="B155" s="447"/>
      <c r="C155" s="448"/>
      <c r="D155" s="449"/>
      <c r="E155" s="450"/>
      <c r="F155" s="39"/>
      <c r="G155" s="4"/>
      <c r="H155" s="40"/>
    </row>
    <row r="156" spans="1:8" ht="14.25" customHeight="1">
      <c r="A156" s="34"/>
      <c r="B156" s="447"/>
      <c r="C156" s="448"/>
      <c r="D156" s="449"/>
      <c r="E156" s="450"/>
      <c r="F156" s="39"/>
      <c r="G156" s="4"/>
      <c r="H156" s="40"/>
    </row>
    <row r="157" spans="1:8" ht="14.25" customHeight="1">
      <c r="A157" s="34"/>
      <c r="B157" s="447"/>
      <c r="C157" s="448"/>
      <c r="D157" s="449"/>
      <c r="E157" s="450"/>
      <c r="F157" s="39"/>
      <c r="G157" s="4"/>
      <c r="H157" s="40"/>
    </row>
    <row r="158" spans="1:8" ht="14.25" customHeight="1">
      <c r="A158" s="34"/>
      <c r="B158" s="447"/>
      <c r="C158" s="448"/>
      <c r="D158" s="449"/>
      <c r="E158" s="450"/>
      <c r="F158" s="39"/>
      <c r="G158" s="4"/>
      <c r="H158" s="40"/>
    </row>
    <row r="159" spans="1:8" ht="14.25" customHeight="1">
      <c r="A159" s="34"/>
      <c r="B159" s="447"/>
      <c r="C159" s="448"/>
      <c r="D159" s="449"/>
      <c r="E159" s="450"/>
      <c r="F159" s="39"/>
      <c r="G159" s="4"/>
      <c r="H159" s="40"/>
    </row>
    <row r="160" spans="1:8" ht="14.25" customHeight="1">
      <c r="A160" s="34"/>
      <c r="B160" s="447"/>
      <c r="C160" s="448"/>
      <c r="D160" s="449"/>
      <c r="E160" s="450"/>
      <c r="F160" s="39"/>
      <c r="G160" s="4"/>
      <c r="H160" s="40"/>
    </row>
    <row r="161" spans="1:8" ht="14.25" customHeight="1">
      <c r="A161" s="35"/>
      <c r="B161" s="447"/>
      <c r="C161" s="448"/>
      <c r="D161" s="449"/>
      <c r="E161" s="450"/>
      <c r="F161" s="37"/>
      <c r="G161" s="36"/>
      <c r="H161" s="38"/>
    </row>
    <row r="162" spans="1:8" ht="14.25" customHeight="1">
      <c r="A162" s="33"/>
      <c r="B162" s="447" t="s">
        <v>92</v>
      </c>
      <c r="C162" s="448"/>
      <c r="D162" s="449"/>
      <c r="E162" s="450"/>
      <c r="F162" s="37"/>
      <c r="G162" s="36"/>
      <c r="H162" s="38"/>
    </row>
    <row r="163" spans="1:8" ht="14.25" customHeight="1">
      <c r="A163" s="34"/>
      <c r="B163" s="447"/>
      <c r="C163" s="448"/>
      <c r="D163" s="449"/>
      <c r="E163" s="450"/>
      <c r="F163" s="39"/>
      <c r="G163" s="4"/>
      <c r="H163" s="40"/>
    </row>
    <row r="164" spans="1:8" ht="14.25" customHeight="1">
      <c r="A164" s="34"/>
      <c r="B164" s="447"/>
      <c r="C164" s="448"/>
      <c r="D164" s="449"/>
      <c r="E164" s="450"/>
      <c r="F164" s="39"/>
      <c r="G164" s="4"/>
      <c r="H164" s="40"/>
    </row>
    <row r="165" spans="1:8" ht="14.25" customHeight="1">
      <c r="A165" s="34"/>
      <c r="B165" s="447"/>
      <c r="C165" s="448"/>
      <c r="D165" s="449"/>
      <c r="E165" s="450"/>
      <c r="F165" s="39"/>
      <c r="G165" s="4"/>
      <c r="H165" s="40"/>
    </row>
    <row r="166" spans="1:8" ht="14.25" customHeight="1">
      <c r="A166" s="34"/>
      <c r="B166" s="447"/>
      <c r="C166" s="448"/>
      <c r="D166" s="449"/>
      <c r="E166" s="450"/>
      <c r="F166" s="39"/>
      <c r="G166" s="4"/>
      <c r="H166" s="40"/>
    </row>
    <row r="167" spans="1:8" ht="14.25" customHeight="1">
      <c r="A167" s="34"/>
      <c r="B167" s="447"/>
      <c r="C167" s="448"/>
      <c r="D167" s="449"/>
      <c r="E167" s="450"/>
      <c r="F167" s="39"/>
      <c r="G167" s="4"/>
      <c r="H167" s="40"/>
    </row>
    <row r="168" spans="1:8" ht="14.25" customHeight="1">
      <c r="A168" s="34"/>
      <c r="B168" s="447"/>
      <c r="C168" s="448"/>
      <c r="D168" s="449"/>
      <c r="E168" s="450"/>
      <c r="F168" s="39"/>
      <c r="G168" s="4"/>
      <c r="H168" s="40"/>
    </row>
    <row r="169" spans="1:8" ht="14.25" customHeight="1">
      <c r="A169" s="34"/>
      <c r="B169" s="447"/>
      <c r="C169" s="448"/>
      <c r="D169" s="449"/>
      <c r="E169" s="450"/>
      <c r="F169" s="39"/>
      <c r="G169" s="4"/>
      <c r="H169" s="40"/>
    </row>
    <row r="170" spans="1:8" ht="14.25" customHeight="1">
      <c r="A170" s="34"/>
      <c r="B170" s="447"/>
      <c r="C170" s="448"/>
      <c r="D170" s="449"/>
      <c r="E170" s="450"/>
      <c r="F170" s="39"/>
      <c r="G170" s="4"/>
      <c r="H170" s="40"/>
    </row>
    <row r="171" spans="1:8" ht="14.25" customHeight="1">
      <c r="A171" s="35"/>
      <c r="B171" s="447"/>
      <c r="C171" s="448"/>
      <c r="D171" s="449"/>
      <c r="E171" s="450"/>
      <c r="F171" s="37"/>
      <c r="G171" s="36"/>
      <c r="H171" s="38"/>
    </row>
    <row r="172" spans="1:8" ht="14.25" customHeight="1">
      <c r="A172" s="33"/>
      <c r="B172" s="447" t="s">
        <v>95</v>
      </c>
      <c r="C172" s="448"/>
      <c r="D172" s="449"/>
      <c r="E172" s="450"/>
      <c r="F172" s="37"/>
      <c r="G172" s="36"/>
      <c r="H172" s="38"/>
    </row>
    <row r="173" spans="1:8" ht="14.25" customHeight="1">
      <c r="A173" s="34"/>
      <c r="B173" s="447"/>
      <c r="C173" s="448"/>
      <c r="D173" s="449"/>
      <c r="E173" s="450"/>
      <c r="F173" s="39"/>
      <c r="G173" s="4"/>
      <c r="H173" s="40"/>
    </row>
    <row r="174" spans="1:8" ht="14.25" customHeight="1">
      <c r="A174" s="34"/>
      <c r="B174" s="447"/>
      <c r="C174" s="448"/>
      <c r="D174" s="449"/>
      <c r="E174" s="450"/>
      <c r="F174" s="39"/>
      <c r="G174" s="4"/>
      <c r="H174" s="40"/>
    </row>
    <row r="175" spans="1:8" ht="14.25" customHeight="1">
      <c r="A175" s="34"/>
      <c r="B175" s="447"/>
      <c r="C175" s="448"/>
      <c r="D175" s="449"/>
      <c r="E175" s="450"/>
      <c r="F175" s="39"/>
      <c r="G175" s="4"/>
      <c r="H175" s="40"/>
    </row>
    <row r="176" spans="1:8" ht="14.25" customHeight="1">
      <c r="A176" s="34"/>
      <c r="B176" s="447"/>
      <c r="C176" s="448"/>
      <c r="D176" s="449"/>
      <c r="E176" s="450"/>
      <c r="F176" s="39"/>
      <c r="G176" s="4"/>
      <c r="H176" s="40"/>
    </row>
    <row r="177" spans="1:8" ht="14.25" customHeight="1">
      <c r="A177" s="34"/>
      <c r="B177" s="447"/>
      <c r="C177" s="448"/>
      <c r="D177" s="449"/>
      <c r="E177" s="450"/>
      <c r="F177" s="39"/>
      <c r="G177" s="4"/>
      <c r="H177" s="40"/>
    </row>
    <row r="178" spans="1:8" ht="14.25" customHeight="1">
      <c r="A178" s="34"/>
      <c r="B178" s="447"/>
      <c r="C178" s="448"/>
      <c r="D178" s="449"/>
      <c r="E178" s="450"/>
      <c r="F178" s="39"/>
      <c r="G178" s="4"/>
      <c r="H178" s="40"/>
    </row>
    <row r="179" spans="1:8" ht="14.25" customHeight="1">
      <c r="A179" s="34"/>
      <c r="B179" s="447"/>
      <c r="C179" s="448"/>
      <c r="D179" s="449"/>
      <c r="E179" s="450"/>
      <c r="F179" s="39"/>
      <c r="G179" s="4"/>
      <c r="H179" s="40"/>
    </row>
    <row r="180" spans="1:8" ht="14.25" customHeight="1">
      <c r="A180" s="34"/>
      <c r="B180" s="447"/>
      <c r="C180" s="448"/>
      <c r="D180" s="449"/>
      <c r="E180" s="450"/>
      <c r="F180" s="39"/>
      <c r="G180" s="4"/>
      <c r="H180" s="40"/>
    </row>
    <row r="181" spans="1:8" ht="14.25" customHeight="1">
      <c r="A181" s="35"/>
      <c r="B181" s="447"/>
      <c r="C181" s="448"/>
      <c r="D181" s="449"/>
      <c r="E181" s="450"/>
      <c r="F181" s="37"/>
      <c r="G181" s="36"/>
      <c r="H181" s="38"/>
    </row>
    <row r="182" spans="1:8" ht="14.25" customHeight="1">
      <c r="A182" s="33"/>
      <c r="B182" s="447" t="s">
        <v>97</v>
      </c>
      <c r="C182" s="448"/>
      <c r="D182" s="449"/>
      <c r="E182" s="450"/>
      <c r="F182" s="37"/>
      <c r="G182" s="36"/>
      <c r="H182" s="38"/>
    </row>
    <row r="183" spans="1:8" ht="14.25" customHeight="1">
      <c r="A183" s="34"/>
      <c r="B183" s="447"/>
      <c r="C183" s="448"/>
      <c r="D183" s="449"/>
      <c r="E183" s="450"/>
      <c r="F183" s="39"/>
      <c r="G183" s="4"/>
      <c r="H183" s="40"/>
    </row>
    <row r="184" spans="1:8" ht="14.25" customHeight="1">
      <c r="A184" s="34"/>
      <c r="B184" s="447"/>
      <c r="C184" s="448"/>
      <c r="D184" s="449"/>
      <c r="E184" s="450"/>
      <c r="F184" s="39"/>
      <c r="G184" s="4"/>
      <c r="H184" s="40"/>
    </row>
    <row r="185" spans="1:8" ht="14.25" customHeight="1">
      <c r="A185" s="34"/>
      <c r="B185" s="447"/>
      <c r="C185" s="448"/>
      <c r="D185" s="449"/>
      <c r="E185" s="450"/>
      <c r="F185" s="39"/>
      <c r="G185" s="4"/>
      <c r="H185" s="40"/>
    </row>
    <row r="186" spans="1:8" ht="14.25" customHeight="1">
      <c r="A186" s="34"/>
      <c r="B186" s="447"/>
      <c r="C186" s="448"/>
      <c r="D186" s="449"/>
      <c r="E186" s="450"/>
      <c r="F186" s="39"/>
      <c r="G186" s="4"/>
      <c r="H186" s="40"/>
    </row>
    <row r="187" spans="1:8" ht="14.25" customHeight="1">
      <c r="A187" s="34"/>
      <c r="B187" s="447"/>
      <c r="C187" s="448"/>
      <c r="D187" s="449"/>
      <c r="E187" s="450"/>
      <c r="F187" s="39"/>
      <c r="G187" s="4"/>
      <c r="H187" s="40"/>
    </row>
    <row r="188" spans="1:8" ht="14.25" customHeight="1">
      <c r="A188" s="34"/>
      <c r="B188" s="447"/>
      <c r="C188" s="448"/>
      <c r="D188" s="449"/>
      <c r="E188" s="450"/>
      <c r="F188" s="39"/>
      <c r="G188" s="4"/>
      <c r="H188" s="40"/>
    </row>
    <row r="189" spans="1:8" ht="14.25" customHeight="1">
      <c r="A189" s="34"/>
      <c r="B189" s="447"/>
      <c r="C189" s="448"/>
      <c r="D189" s="449"/>
      <c r="E189" s="450"/>
      <c r="F189" s="39"/>
      <c r="G189" s="4"/>
      <c r="H189" s="40"/>
    </row>
    <row r="190" spans="1:8" ht="14.25" customHeight="1">
      <c r="A190" s="34"/>
      <c r="B190" s="447"/>
      <c r="C190" s="448"/>
      <c r="D190" s="449"/>
      <c r="E190" s="450"/>
      <c r="F190" s="39"/>
      <c r="G190" s="4"/>
      <c r="H190" s="40"/>
    </row>
    <row r="191" spans="1:8" ht="14.25" customHeight="1">
      <c r="A191" s="35"/>
      <c r="B191" s="447"/>
      <c r="C191" s="448"/>
      <c r="D191" s="449"/>
      <c r="E191" s="450"/>
      <c r="F191" s="37"/>
      <c r="G191" s="36"/>
      <c r="H191" s="38"/>
    </row>
    <row r="192" spans="1:8" ht="14.25" customHeight="1">
      <c r="A192" s="33"/>
      <c r="B192" s="447" t="s">
        <v>100</v>
      </c>
      <c r="C192" s="448"/>
      <c r="D192" s="449"/>
      <c r="E192" s="450"/>
      <c r="F192" s="37"/>
      <c r="G192" s="36"/>
      <c r="H192" s="38"/>
    </row>
    <row r="193" spans="1:8" ht="14.25" customHeight="1">
      <c r="A193" s="34"/>
      <c r="B193" s="447"/>
      <c r="C193" s="448"/>
      <c r="D193" s="449"/>
      <c r="E193" s="450"/>
      <c r="F193" s="39"/>
      <c r="G193" s="4"/>
      <c r="H193" s="40"/>
    </row>
    <row r="194" spans="1:8" ht="14.25" customHeight="1">
      <c r="A194" s="34"/>
      <c r="B194" s="447"/>
      <c r="C194" s="448"/>
      <c r="D194" s="449"/>
      <c r="E194" s="450"/>
      <c r="F194" s="39"/>
      <c r="G194" s="4"/>
      <c r="H194" s="40"/>
    </row>
    <row r="195" spans="1:8" ht="14.25" customHeight="1">
      <c r="A195" s="34"/>
      <c r="B195" s="447"/>
      <c r="C195" s="448"/>
      <c r="D195" s="449"/>
      <c r="E195" s="450"/>
      <c r="F195" s="39"/>
      <c r="G195" s="4"/>
      <c r="H195" s="40"/>
    </row>
    <row r="196" spans="1:8" ht="14.25" customHeight="1">
      <c r="A196" s="34"/>
      <c r="B196" s="447"/>
      <c r="C196" s="448"/>
      <c r="D196" s="449"/>
      <c r="E196" s="450"/>
      <c r="F196" s="39"/>
      <c r="G196" s="4"/>
      <c r="H196" s="40"/>
    </row>
    <row r="197" spans="1:8" ht="14.25" customHeight="1">
      <c r="A197" s="34"/>
      <c r="B197" s="447"/>
      <c r="C197" s="448"/>
      <c r="D197" s="449"/>
      <c r="E197" s="450"/>
      <c r="F197" s="39"/>
      <c r="G197" s="4"/>
      <c r="H197" s="40"/>
    </row>
    <row r="198" spans="1:8" ht="14.25" customHeight="1">
      <c r="A198" s="34"/>
      <c r="B198" s="447"/>
      <c r="C198" s="448"/>
      <c r="D198" s="449"/>
      <c r="E198" s="450"/>
      <c r="F198" s="39"/>
      <c r="G198" s="4"/>
      <c r="H198" s="40"/>
    </row>
    <row r="199" spans="1:8" ht="14.25" customHeight="1">
      <c r="A199" s="34"/>
      <c r="B199" s="447"/>
      <c r="C199" s="448"/>
      <c r="D199" s="449"/>
      <c r="E199" s="450"/>
      <c r="F199" s="39"/>
      <c r="G199" s="4"/>
      <c r="H199" s="40"/>
    </row>
    <row r="200" spans="1:8" ht="14.25" customHeight="1">
      <c r="A200" s="34"/>
      <c r="B200" s="447"/>
      <c r="C200" s="448"/>
      <c r="D200" s="449"/>
      <c r="E200" s="450"/>
      <c r="F200" s="39"/>
      <c r="G200" s="4"/>
      <c r="H200" s="40"/>
    </row>
    <row r="201" spans="1:8" ht="14.25" customHeight="1">
      <c r="A201" s="35"/>
      <c r="B201" s="447"/>
      <c r="C201" s="448"/>
      <c r="D201" s="449"/>
      <c r="E201" s="450"/>
      <c r="F201" s="37"/>
      <c r="G201" s="36"/>
      <c r="H201" s="38"/>
    </row>
  </sheetData>
  <sheetProtection/>
  <mergeCells count="81">
    <mergeCell ref="G1:H1"/>
    <mergeCell ref="B2:B11"/>
    <mergeCell ref="C2:C11"/>
    <mergeCell ref="D2:D11"/>
    <mergeCell ref="E2:E11"/>
    <mergeCell ref="B12:B21"/>
    <mergeCell ref="C12:C21"/>
    <mergeCell ref="D12:D21"/>
    <mergeCell ref="E12:E21"/>
    <mergeCell ref="B22:B31"/>
    <mergeCell ref="C22:C31"/>
    <mergeCell ref="D22:D31"/>
    <mergeCell ref="E22:E31"/>
    <mergeCell ref="B32:B41"/>
    <mergeCell ref="C32:C41"/>
    <mergeCell ref="D32:D41"/>
    <mergeCell ref="E32:E41"/>
    <mergeCell ref="B42:B51"/>
    <mergeCell ref="C42:C51"/>
    <mergeCell ref="D42:D51"/>
    <mergeCell ref="E42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E1375"/>
  <sheetViews>
    <sheetView showGridLines="0" view="pageBreakPreview" zoomScale="120" zoomScaleSheetLayoutView="120" zoomScalePageLayoutView="0" workbookViewId="0" topLeftCell="A1">
      <pane ySplit="1" topLeftCell="A120" activePane="bottomLeft" state="frozen"/>
      <selection pane="topLeft" activeCell="A1" sqref="A1"/>
      <selection pane="bottomLeft" activeCell="H188" sqref="H188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452" t="s">
        <v>137</v>
      </c>
      <c r="B1" s="452"/>
      <c r="C1" s="29"/>
      <c r="D1" s="29"/>
      <c r="E1" s="29" t="s">
        <v>138</v>
      </c>
    </row>
    <row r="2" spans="1:5" ht="16.5" customHeight="1">
      <c r="A2" s="453" t="s">
        <v>35</v>
      </c>
      <c r="B2" s="453"/>
      <c r="C2" s="31"/>
      <c r="D2" s="32">
        <v>1</v>
      </c>
      <c r="E2" s="30" t="s">
        <v>139</v>
      </c>
    </row>
    <row r="3" spans="1:5" ht="14.25" customHeight="1">
      <c r="A3" s="24"/>
      <c r="B3" s="25" t="s">
        <v>140</v>
      </c>
      <c r="C3" s="26"/>
      <c r="D3" s="27">
        <v>2</v>
      </c>
      <c r="E3" s="28" t="s">
        <v>34</v>
      </c>
    </row>
    <row r="4" spans="1:5" ht="14.25" customHeight="1">
      <c r="A4" s="24"/>
      <c r="B4" s="25" t="s">
        <v>141</v>
      </c>
      <c r="C4" s="26"/>
      <c r="D4" s="27">
        <v>3</v>
      </c>
      <c r="E4" s="28" t="s">
        <v>51</v>
      </c>
    </row>
    <row r="5" spans="1:5" s="100" customFormat="1" ht="14.25" customHeight="1">
      <c r="A5" s="95"/>
      <c r="B5" s="96" t="s">
        <v>142</v>
      </c>
      <c r="C5" s="97"/>
      <c r="D5" s="98">
        <v>4</v>
      </c>
      <c r="E5" s="99" t="s">
        <v>55</v>
      </c>
    </row>
    <row r="6" spans="1:5" ht="14.25" customHeight="1">
      <c r="A6" s="24"/>
      <c r="B6" s="25" t="s">
        <v>143</v>
      </c>
      <c r="C6" s="26"/>
      <c r="D6" s="27">
        <v>5</v>
      </c>
      <c r="E6" s="28" t="s">
        <v>61</v>
      </c>
    </row>
    <row r="7" spans="1:5" ht="14.25" customHeight="1">
      <c r="A7" s="24"/>
      <c r="B7" s="25" t="s">
        <v>144</v>
      </c>
      <c r="C7" s="26"/>
      <c r="D7" s="27">
        <v>6</v>
      </c>
      <c r="E7" s="28" t="s">
        <v>63</v>
      </c>
    </row>
    <row r="8" spans="1:5" ht="14.25" customHeight="1">
      <c r="A8" s="24"/>
      <c r="B8" s="25" t="s">
        <v>145</v>
      </c>
      <c r="C8" s="26"/>
      <c r="D8" s="27">
        <v>7</v>
      </c>
      <c r="E8" s="28" t="s">
        <v>65</v>
      </c>
    </row>
    <row r="9" spans="1:5" s="100" customFormat="1" ht="14.25" customHeight="1">
      <c r="A9" s="95"/>
      <c r="B9" s="96" t="s">
        <v>146</v>
      </c>
      <c r="C9" s="97"/>
      <c r="D9" s="98">
        <v>8</v>
      </c>
      <c r="E9" s="99" t="s">
        <v>67</v>
      </c>
    </row>
    <row r="10" spans="1:5" s="100" customFormat="1" ht="14.25" customHeight="1">
      <c r="A10" s="95"/>
      <c r="B10" s="96" t="s">
        <v>169</v>
      </c>
      <c r="C10" s="97"/>
      <c r="D10" s="98"/>
      <c r="E10" s="99" t="s">
        <v>69</v>
      </c>
    </row>
    <row r="11" spans="1:5" ht="14.25" customHeight="1">
      <c r="A11" s="24"/>
      <c r="B11" s="25" t="s">
        <v>148</v>
      </c>
      <c r="C11" s="26"/>
      <c r="D11" s="27">
        <v>10</v>
      </c>
      <c r="E11" s="28" t="s">
        <v>74</v>
      </c>
    </row>
    <row r="12" spans="1:5" ht="14.25" customHeight="1">
      <c r="A12" s="24"/>
      <c r="B12" s="25" t="s">
        <v>149</v>
      </c>
      <c r="C12" s="26"/>
      <c r="D12" s="27">
        <v>11</v>
      </c>
      <c r="E12" s="28" t="s">
        <v>76</v>
      </c>
    </row>
    <row r="13" spans="1:5" ht="14.25" customHeight="1">
      <c r="A13" s="24"/>
      <c r="B13" s="25" t="s">
        <v>150</v>
      </c>
      <c r="C13" s="26"/>
      <c r="D13" s="27">
        <v>12</v>
      </c>
      <c r="E13" s="28" t="s">
        <v>79</v>
      </c>
    </row>
    <row r="14" spans="1:5" ht="14.25" customHeight="1">
      <c r="A14" s="24"/>
      <c r="B14" s="25" t="s">
        <v>151</v>
      </c>
      <c r="C14" s="26"/>
      <c r="D14" s="27">
        <v>13</v>
      </c>
      <c r="E14" s="28" t="s">
        <v>82</v>
      </c>
    </row>
    <row r="15" spans="1:5" ht="14.25" customHeight="1">
      <c r="A15" s="24"/>
      <c r="B15" s="25" t="s">
        <v>152</v>
      </c>
      <c r="C15" s="26"/>
      <c r="D15" s="27">
        <v>14</v>
      </c>
      <c r="E15" s="28" t="s">
        <v>85</v>
      </c>
    </row>
    <row r="16" spans="1:5" ht="14.25" customHeight="1">
      <c r="A16" s="24"/>
      <c r="B16" s="25" t="s">
        <v>153</v>
      </c>
      <c r="C16" s="26"/>
      <c r="D16" s="27">
        <v>15</v>
      </c>
      <c r="E16" s="28" t="s">
        <v>88</v>
      </c>
    </row>
    <row r="17" spans="1:5" ht="14.25" customHeight="1">
      <c r="A17" s="24"/>
      <c r="B17" s="25" t="s">
        <v>154</v>
      </c>
      <c r="C17" s="26"/>
      <c r="D17" s="27">
        <v>16</v>
      </c>
      <c r="E17" s="28" t="s">
        <v>91</v>
      </c>
    </row>
    <row r="18" spans="1:5" ht="14.25" customHeight="1">
      <c r="A18" s="24"/>
      <c r="B18" s="25" t="s">
        <v>155</v>
      </c>
      <c r="C18" s="26"/>
      <c r="D18" s="27">
        <v>17</v>
      </c>
      <c r="E18" s="28" t="s">
        <v>94</v>
      </c>
    </row>
    <row r="19" spans="1:5" s="100" customFormat="1" ht="14.25" customHeight="1">
      <c r="A19" s="95"/>
      <c r="B19" s="96" t="s">
        <v>156</v>
      </c>
      <c r="C19" s="97"/>
      <c r="D19" s="98">
        <v>18</v>
      </c>
      <c r="E19" s="99" t="s">
        <v>99</v>
      </c>
    </row>
    <row r="20" spans="1:5" s="100" customFormat="1" ht="14.25" customHeight="1">
      <c r="A20" s="95"/>
      <c r="B20" s="96" t="s">
        <v>157</v>
      </c>
      <c r="C20" s="97"/>
      <c r="D20" s="98">
        <v>19</v>
      </c>
      <c r="E20" s="99" t="s">
        <v>444</v>
      </c>
    </row>
    <row r="21" spans="1:5" s="100" customFormat="1" ht="14.25" customHeight="1">
      <c r="A21" s="95"/>
      <c r="B21" s="96" t="s">
        <v>158</v>
      </c>
      <c r="C21" s="97"/>
      <c r="D21" s="98">
        <v>20</v>
      </c>
      <c r="E21" s="99" t="s">
        <v>445</v>
      </c>
    </row>
    <row r="22" spans="1:5" s="100" customFormat="1" ht="14.25" customHeight="1">
      <c r="A22" s="95"/>
      <c r="B22" s="96" t="s">
        <v>147</v>
      </c>
      <c r="C22" s="97"/>
      <c r="D22" s="98"/>
      <c r="E22" s="99" t="s">
        <v>446</v>
      </c>
    </row>
    <row r="23" spans="1:5" ht="14.25" customHeight="1">
      <c r="A23" s="24"/>
      <c r="B23" s="55" t="s">
        <v>482</v>
      </c>
      <c r="C23" s="26"/>
      <c r="D23" s="27">
        <v>9</v>
      </c>
      <c r="E23" s="28" t="s">
        <v>72</v>
      </c>
    </row>
    <row r="24" spans="1:5" ht="14.25" customHeight="1">
      <c r="A24" s="24"/>
      <c r="B24" s="55" t="s">
        <v>159</v>
      </c>
      <c r="C24" s="26"/>
      <c r="D24" s="27"/>
      <c r="E24" s="28" t="s">
        <v>109</v>
      </c>
    </row>
    <row r="25" spans="1:5" ht="14.25" customHeight="1">
      <c r="A25" s="24"/>
      <c r="B25" s="55" t="s">
        <v>160</v>
      </c>
      <c r="C25" s="26"/>
      <c r="D25" s="27"/>
      <c r="E25" s="28" t="s">
        <v>112</v>
      </c>
    </row>
    <row r="26" spans="1:5" ht="14.25" customHeight="1">
      <c r="A26" s="24"/>
      <c r="B26" s="96" t="s">
        <v>161</v>
      </c>
      <c r="C26" s="97"/>
      <c r="D26" s="98">
        <v>21</v>
      </c>
      <c r="E26" s="99" t="s">
        <v>439</v>
      </c>
    </row>
    <row r="27" spans="1:5" ht="14.25" customHeight="1">
      <c r="A27" s="24"/>
      <c r="B27" s="96" t="s">
        <v>479</v>
      </c>
      <c r="C27" s="97"/>
      <c r="D27" s="98"/>
      <c r="E27" s="99" t="s">
        <v>440</v>
      </c>
    </row>
    <row r="28" spans="1:5" ht="14.25" customHeight="1">
      <c r="A28" s="24"/>
      <c r="B28" s="96" t="s">
        <v>480</v>
      </c>
      <c r="C28" s="97"/>
      <c r="D28" s="98"/>
      <c r="E28" s="99" t="s">
        <v>441</v>
      </c>
    </row>
    <row r="29" spans="1:5" ht="14.25" customHeight="1">
      <c r="A29" s="24"/>
      <c r="B29" s="96" t="s">
        <v>481</v>
      </c>
      <c r="C29" s="97"/>
      <c r="D29" s="98"/>
      <c r="E29" s="99" t="s">
        <v>447</v>
      </c>
    </row>
    <row r="30" spans="1:5" ht="14.25" customHeight="1">
      <c r="A30" s="24"/>
      <c r="B30" s="25" t="s">
        <v>162</v>
      </c>
      <c r="C30" s="26"/>
      <c r="D30" s="27">
        <v>24</v>
      </c>
      <c r="E30" s="28" t="s">
        <v>117</v>
      </c>
    </row>
    <row r="31" spans="1:5" ht="14.25" customHeight="1">
      <c r="A31" s="24"/>
      <c r="B31" s="25" t="s">
        <v>163</v>
      </c>
      <c r="C31" s="26"/>
      <c r="D31" s="27">
        <v>25</v>
      </c>
      <c r="E31" s="28" t="s">
        <v>120</v>
      </c>
    </row>
    <row r="32" spans="1:5" ht="14.25" customHeight="1">
      <c r="A32" s="24"/>
      <c r="B32" s="25" t="s">
        <v>164</v>
      </c>
      <c r="C32" s="26"/>
      <c r="D32" s="27">
        <v>26</v>
      </c>
      <c r="E32" s="28" t="s">
        <v>126</v>
      </c>
    </row>
    <row r="33" spans="1:5" ht="14.25" customHeight="1">
      <c r="A33" s="24"/>
      <c r="B33" s="25" t="s">
        <v>165</v>
      </c>
      <c r="C33" s="26"/>
      <c r="D33" s="27">
        <v>27</v>
      </c>
      <c r="E33" s="28" t="s">
        <v>120</v>
      </c>
    </row>
    <row r="34" spans="1:5" s="100" customFormat="1" ht="14.25" customHeight="1">
      <c r="A34" s="95"/>
      <c r="B34" s="96" t="s">
        <v>166</v>
      </c>
      <c r="C34" s="97"/>
      <c r="D34" s="98">
        <v>28</v>
      </c>
      <c r="E34" s="99" t="s">
        <v>427</v>
      </c>
    </row>
    <row r="35" spans="1:5" s="100" customFormat="1" ht="14.25" customHeight="1">
      <c r="A35" s="95"/>
      <c r="B35" s="96" t="s">
        <v>431</v>
      </c>
      <c r="C35" s="97"/>
      <c r="D35" s="98">
        <v>30</v>
      </c>
      <c r="E35" s="99" t="s">
        <v>117</v>
      </c>
    </row>
    <row r="36" spans="1:5" s="100" customFormat="1" ht="14.25" customHeight="1">
      <c r="A36" s="95"/>
      <c r="B36" s="96" t="s">
        <v>478</v>
      </c>
      <c r="C36" s="97"/>
      <c r="D36" s="98">
        <v>30</v>
      </c>
      <c r="E36" s="99" t="s">
        <v>120</v>
      </c>
    </row>
    <row r="37" spans="1:5" ht="15" customHeight="1" hidden="1">
      <c r="A37" s="24"/>
      <c r="B37" s="25"/>
      <c r="C37" s="26"/>
      <c r="D37" s="27">
        <v>32</v>
      </c>
      <c r="E37" s="26"/>
    </row>
    <row r="38" spans="1:5" ht="15" customHeight="1" hidden="1">
      <c r="A38" s="24"/>
      <c r="B38" s="25"/>
      <c r="C38" s="26"/>
      <c r="D38" s="27">
        <v>33</v>
      </c>
      <c r="E38" s="26"/>
    </row>
    <row r="39" spans="1:5" ht="15" customHeight="1" hidden="1">
      <c r="A39" s="24"/>
      <c r="B39" s="25"/>
      <c r="C39" s="26"/>
      <c r="D39" s="27">
        <v>34</v>
      </c>
      <c r="E39" s="26"/>
    </row>
    <row r="40" spans="1:5" ht="15" customHeight="1" hidden="1">
      <c r="A40" s="24"/>
      <c r="B40" s="25"/>
      <c r="C40" s="26"/>
      <c r="D40" s="27">
        <v>35</v>
      </c>
      <c r="E40" s="26"/>
    </row>
    <row r="41" spans="1:5" ht="15" customHeight="1" hidden="1">
      <c r="A41" s="24"/>
      <c r="B41" s="25"/>
      <c r="C41" s="26"/>
      <c r="D41" s="27">
        <v>36</v>
      </c>
      <c r="E41" s="26"/>
    </row>
    <row r="42" spans="1:5" ht="15" customHeight="1" hidden="1">
      <c r="A42" s="24"/>
      <c r="B42" s="25"/>
      <c r="C42" s="26"/>
      <c r="D42" s="27">
        <v>37</v>
      </c>
      <c r="E42" s="26"/>
    </row>
    <row r="43" spans="1:5" ht="15" customHeight="1" hidden="1">
      <c r="A43" s="24"/>
      <c r="B43" s="25"/>
      <c r="C43" s="26"/>
      <c r="D43" s="27">
        <v>38</v>
      </c>
      <c r="E43" s="26"/>
    </row>
    <row r="44" spans="1:5" ht="15" customHeight="1" hidden="1">
      <c r="A44" s="24"/>
      <c r="B44" s="25"/>
      <c r="C44" s="26"/>
      <c r="D44" s="27">
        <v>39</v>
      </c>
      <c r="E44" s="26"/>
    </row>
    <row r="45" spans="1:5" ht="15" customHeight="1" hidden="1">
      <c r="A45" s="24"/>
      <c r="B45" s="25"/>
      <c r="C45" s="26"/>
      <c r="D45" s="27">
        <v>40</v>
      </c>
      <c r="E45" s="26"/>
    </row>
    <row r="46" spans="1:5" ht="15" customHeight="1" hidden="1">
      <c r="A46" s="24"/>
      <c r="B46" s="25"/>
      <c r="C46" s="26"/>
      <c r="D46" s="27">
        <v>41</v>
      </c>
      <c r="E46" s="26"/>
    </row>
    <row r="47" spans="1:5" ht="15" customHeight="1" hidden="1">
      <c r="A47" s="24"/>
      <c r="B47" s="25"/>
      <c r="C47" s="26"/>
      <c r="D47" s="27">
        <v>42</v>
      </c>
      <c r="E47" s="26"/>
    </row>
    <row r="48" spans="1:5" ht="15" customHeight="1" hidden="1">
      <c r="A48" s="24"/>
      <c r="B48" s="25"/>
      <c r="C48" s="26"/>
      <c r="D48" s="27">
        <v>43</v>
      </c>
      <c r="E48" s="26"/>
    </row>
    <row r="49" spans="1:5" ht="15" customHeight="1" hidden="1">
      <c r="A49" s="24"/>
      <c r="B49" s="25"/>
      <c r="C49" s="26"/>
      <c r="D49" s="27">
        <v>44</v>
      </c>
      <c r="E49" s="26"/>
    </row>
    <row r="50" spans="1:5" ht="15" customHeight="1" hidden="1">
      <c r="A50" s="24"/>
      <c r="B50" s="25"/>
      <c r="C50" s="26"/>
      <c r="D50" s="27">
        <v>45</v>
      </c>
      <c r="E50" s="26"/>
    </row>
    <row r="51" spans="1:5" ht="15" customHeight="1" hidden="1">
      <c r="A51" s="24"/>
      <c r="B51" s="25"/>
      <c r="C51" s="26"/>
      <c r="D51" s="27">
        <v>46</v>
      </c>
      <c r="E51" s="26"/>
    </row>
    <row r="52" spans="1:5" ht="15" customHeight="1" hidden="1">
      <c r="A52" s="24"/>
      <c r="B52" s="25"/>
      <c r="C52" s="26"/>
      <c r="D52" s="27">
        <v>47</v>
      </c>
      <c r="E52" s="26"/>
    </row>
    <row r="53" spans="1:5" ht="15" customHeight="1" hidden="1">
      <c r="A53" s="24"/>
      <c r="B53" s="25"/>
      <c r="C53" s="26"/>
      <c r="D53" s="27">
        <v>48</v>
      </c>
      <c r="E53" s="26"/>
    </row>
    <row r="54" spans="1:5" ht="15" customHeight="1" hidden="1">
      <c r="A54" s="24"/>
      <c r="B54" s="25"/>
      <c r="C54" s="26"/>
      <c r="D54" s="27">
        <v>49</v>
      </c>
      <c r="E54" s="26"/>
    </row>
    <row r="55" spans="1:5" ht="15" customHeight="1" hidden="1">
      <c r="A55" s="24"/>
      <c r="B55" s="25"/>
      <c r="C55" s="26"/>
      <c r="D55" s="27">
        <v>50</v>
      </c>
      <c r="E55" s="26"/>
    </row>
    <row r="56" spans="1:5" ht="15" customHeight="1" hidden="1">
      <c r="A56" s="24"/>
      <c r="B56" s="25"/>
      <c r="C56" s="26"/>
      <c r="D56" s="27">
        <v>51</v>
      </c>
      <c r="E56" s="26"/>
    </row>
    <row r="57" spans="1:5" ht="15" customHeight="1" hidden="1">
      <c r="A57" s="24"/>
      <c r="B57" s="25"/>
      <c r="C57" s="26"/>
      <c r="D57" s="27">
        <v>52</v>
      </c>
      <c r="E57" s="26"/>
    </row>
    <row r="58" spans="1:5" ht="15" customHeight="1" hidden="1">
      <c r="A58" s="24"/>
      <c r="B58" s="25"/>
      <c r="C58" s="26"/>
      <c r="D58" s="27">
        <v>53</v>
      </c>
      <c r="E58" s="26"/>
    </row>
    <row r="59" spans="1:5" ht="15" customHeight="1" hidden="1">
      <c r="A59" s="24"/>
      <c r="B59" s="25"/>
      <c r="C59" s="26"/>
      <c r="D59" s="27">
        <v>54</v>
      </c>
      <c r="E59" s="26"/>
    </row>
    <row r="60" spans="1:5" ht="15" customHeight="1" hidden="1">
      <c r="A60" s="24"/>
      <c r="B60" s="25"/>
      <c r="C60" s="26"/>
      <c r="D60" s="27">
        <v>55</v>
      </c>
      <c r="E60" s="26"/>
    </row>
    <row r="61" spans="1:5" ht="15" customHeight="1" hidden="1">
      <c r="A61" s="24"/>
      <c r="B61" s="25"/>
      <c r="C61" s="26"/>
      <c r="D61" s="27">
        <v>56</v>
      </c>
      <c r="E61" s="26"/>
    </row>
    <row r="62" spans="1:5" ht="15" customHeight="1" hidden="1">
      <c r="A62" s="24"/>
      <c r="B62" s="25"/>
      <c r="C62" s="26"/>
      <c r="D62" s="27">
        <v>57</v>
      </c>
      <c r="E62" s="26"/>
    </row>
    <row r="63" spans="1:5" ht="15" customHeight="1" hidden="1">
      <c r="A63" s="24"/>
      <c r="B63" s="25"/>
      <c r="C63" s="26"/>
      <c r="D63" s="27">
        <v>58</v>
      </c>
      <c r="E63" s="26"/>
    </row>
    <row r="64" spans="1:5" ht="15" customHeight="1" hidden="1">
      <c r="A64" s="24"/>
      <c r="B64" s="25"/>
      <c r="C64" s="26"/>
      <c r="D64" s="27">
        <v>59</v>
      </c>
      <c r="E64" s="26"/>
    </row>
    <row r="65" spans="1:5" ht="15" customHeight="1" hidden="1">
      <c r="A65" s="24"/>
      <c r="B65" s="25"/>
      <c r="C65" s="26"/>
      <c r="D65" s="27">
        <v>60</v>
      </c>
      <c r="E65" s="26"/>
    </row>
    <row r="66" spans="1:5" ht="15" customHeight="1" hidden="1">
      <c r="A66" s="24"/>
      <c r="B66" s="25"/>
      <c r="C66" s="26"/>
      <c r="D66" s="27">
        <v>61</v>
      </c>
      <c r="E66" s="26"/>
    </row>
    <row r="67" spans="1:5" ht="15" customHeight="1" hidden="1">
      <c r="A67" s="24"/>
      <c r="B67" s="25"/>
      <c r="C67" s="26"/>
      <c r="D67" s="27">
        <v>62</v>
      </c>
      <c r="E67" s="26"/>
    </row>
    <row r="68" spans="1:5" ht="15" customHeight="1" hidden="1">
      <c r="A68" s="24"/>
      <c r="B68" s="25"/>
      <c r="C68" s="26"/>
      <c r="D68" s="27">
        <v>63</v>
      </c>
      <c r="E68" s="26"/>
    </row>
    <row r="69" spans="1:5" ht="15" customHeight="1" hidden="1">
      <c r="A69" s="24"/>
      <c r="B69" s="25"/>
      <c r="C69" s="26"/>
      <c r="D69" s="27">
        <v>64</v>
      </c>
      <c r="E69" s="26"/>
    </row>
    <row r="70" spans="1:5" ht="15" customHeight="1" hidden="1">
      <c r="A70" s="24"/>
      <c r="B70" s="25"/>
      <c r="C70" s="26"/>
      <c r="D70" s="27">
        <v>65</v>
      </c>
      <c r="E70" s="26"/>
    </row>
    <row r="71" spans="1:5" ht="15" customHeight="1" hidden="1">
      <c r="A71" s="24"/>
      <c r="B71" s="25"/>
      <c r="C71" s="26"/>
      <c r="D71" s="27">
        <v>66</v>
      </c>
      <c r="E71" s="26"/>
    </row>
    <row r="72" spans="1:5" ht="15" customHeight="1" hidden="1">
      <c r="A72" s="24"/>
      <c r="B72" s="25"/>
      <c r="C72" s="26"/>
      <c r="D72" s="27">
        <v>67</v>
      </c>
      <c r="E72" s="26"/>
    </row>
    <row r="73" spans="1:5" ht="15" customHeight="1" hidden="1">
      <c r="A73" s="24"/>
      <c r="B73" s="25"/>
      <c r="C73" s="26"/>
      <c r="D73" s="27">
        <v>68</v>
      </c>
      <c r="E73" s="26"/>
    </row>
    <row r="74" spans="1:5" ht="15" customHeight="1" hidden="1">
      <c r="A74" s="24"/>
      <c r="B74" s="25"/>
      <c r="C74" s="26"/>
      <c r="D74" s="27">
        <v>69</v>
      </c>
      <c r="E74" s="26"/>
    </row>
    <row r="75" spans="1:5" ht="15" customHeight="1" hidden="1">
      <c r="A75" s="24"/>
      <c r="B75" s="25"/>
      <c r="C75" s="26"/>
      <c r="D75" s="27">
        <v>70</v>
      </c>
      <c r="E75" s="26"/>
    </row>
    <row r="76" spans="1:5" ht="15" customHeight="1" hidden="1">
      <c r="A76" s="24"/>
      <c r="B76" s="25"/>
      <c r="C76" s="26"/>
      <c r="D76" s="27">
        <v>71</v>
      </c>
      <c r="E76" s="26"/>
    </row>
    <row r="77" spans="1:5" ht="15" customHeight="1" hidden="1">
      <c r="A77" s="24"/>
      <c r="B77" s="25"/>
      <c r="C77" s="26"/>
      <c r="D77" s="27">
        <v>72</v>
      </c>
      <c r="E77" s="26"/>
    </row>
    <row r="78" spans="1:5" ht="15" customHeight="1" hidden="1">
      <c r="A78" s="24"/>
      <c r="B78" s="25"/>
      <c r="C78" s="26"/>
      <c r="D78" s="27">
        <v>73</v>
      </c>
      <c r="E78" s="26"/>
    </row>
    <row r="79" spans="1:5" ht="15" customHeight="1" hidden="1">
      <c r="A79" s="24"/>
      <c r="B79" s="25"/>
      <c r="C79" s="26"/>
      <c r="D79" s="27">
        <v>74</v>
      </c>
      <c r="E79" s="26"/>
    </row>
    <row r="80" spans="1:5" ht="15" customHeight="1" hidden="1">
      <c r="A80" s="24"/>
      <c r="B80" s="25"/>
      <c r="C80" s="26"/>
      <c r="D80" s="27">
        <v>75</v>
      </c>
      <c r="E80" s="26"/>
    </row>
    <row r="81" spans="1:5" ht="15" customHeight="1" hidden="1">
      <c r="A81" s="24"/>
      <c r="B81" s="25"/>
      <c r="C81" s="26"/>
      <c r="D81" s="27">
        <v>76</v>
      </c>
      <c r="E81" s="26"/>
    </row>
    <row r="82" spans="1:5" ht="15" customHeight="1" hidden="1">
      <c r="A82" s="24"/>
      <c r="B82" s="25"/>
      <c r="C82" s="26"/>
      <c r="D82" s="27">
        <v>77</v>
      </c>
      <c r="E82" s="26"/>
    </row>
    <row r="83" spans="1:5" ht="15" customHeight="1" hidden="1">
      <c r="A83" s="24"/>
      <c r="B83" s="25"/>
      <c r="C83" s="26"/>
      <c r="D83" s="27">
        <v>78</v>
      </c>
      <c r="E83" s="26"/>
    </row>
    <row r="84" spans="1:5" ht="15" customHeight="1" hidden="1">
      <c r="A84" s="24"/>
      <c r="B84" s="25"/>
      <c r="C84" s="26"/>
      <c r="D84" s="27">
        <v>79</v>
      </c>
      <c r="E84" s="26"/>
    </row>
    <row r="85" spans="1:5" ht="15" customHeight="1" hidden="1">
      <c r="A85" s="24"/>
      <c r="B85" s="25"/>
      <c r="C85" s="26"/>
      <c r="D85" s="27">
        <v>80</v>
      </c>
      <c r="E85" s="26"/>
    </row>
    <row r="86" spans="1:5" ht="15" customHeight="1" hidden="1">
      <c r="A86" s="24"/>
      <c r="B86" s="25"/>
      <c r="C86" s="26"/>
      <c r="D86" s="27">
        <v>81</v>
      </c>
      <c r="E86" s="26"/>
    </row>
    <row r="87" spans="1:5" ht="27" customHeight="1">
      <c r="A87" s="449" t="s">
        <v>36</v>
      </c>
      <c r="B87" s="449"/>
      <c r="C87" s="22"/>
      <c r="D87" s="23">
        <v>1</v>
      </c>
      <c r="E87" s="21" t="s">
        <v>167</v>
      </c>
    </row>
    <row r="88" spans="1:5" ht="14.25" customHeight="1">
      <c r="A88" s="24"/>
      <c r="B88" s="25" t="s">
        <v>140</v>
      </c>
      <c r="C88" s="26"/>
      <c r="D88" s="27">
        <v>2</v>
      </c>
      <c r="E88" s="28" t="s">
        <v>34</v>
      </c>
    </row>
    <row r="89" spans="1:5" ht="14.25" customHeight="1">
      <c r="A89" s="24"/>
      <c r="B89" s="25" t="s">
        <v>141</v>
      </c>
      <c r="C89" s="26"/>
      <c r="D89" s="27">
        <v>3</v>
      </c>
      <c r="E89" s="28" t="s">
        <v>51</v>
      </c>
    </row>
    <row r="90" spans="1:5" s="100" customFormat="1" ht="14.25" customHeight="1">
      <c r="A90" s="95"/>
      <c r="B90" s="96" t="s">
        <v>142</v>
      </c>
      <c r="C90" s="97"/>
      <c r="D90" s="98">
        <v>4</v>
      </c>
      <c r="E90" s="99" t="s">
        <v>55</v>
      </c>
    </row>
    <row r="91" spans="1:5" ht="14.25" customHeight="1">
      <c r="A91" s="24"/>
      <c r="B91" s="25" t="s">
        <v>143</v>
      </c>
      <c r="C91" s="26"/>
      <c r="D91" s="27">
        <v>5</v>
      </c>
      <c r="E91" s="28" t="s">
        <v>61</v>
      </c>
    </row>
    <row r="92" spans="1:5" ht="14.25" customHeight="1">
      <c r="A92" s="24"/>
      <c r="B92" s="25" t="s">
        <v>144</v>
      </c>
      <c r="C92" s="26"/>
      <c r="D92" s="27">
        <v>6</v>
      </c>
      <c r="E92" s="28" t="s">
        <v>63</v>
      </c>
    </row>
    <row r="93" spans="1:5" ht="14.25" customHeight="1">
      <c r="A93" s="24"/>
      <c r="B93" s="25" t="s">
        <v>145</v>
      </c>
      <c r="C93" s="26"/>
      <c r="D93" s="27">
        <v>7</v>
      </c>
      <c r="E93" s="28" t="s">
        <v>65</v>
      </c>
    </row>
    <row r="94" spans="1:5" s="100" customFormat="1" ht="14.25" customHeight="1">
      <c r="A94" s="95"/>
      <c r="B94" s="96" t="s">
        <v>146</v>
      </c>
      <c r="C94" s="97"/>
      <c r="D94" s="98">
        <v>8</v>
      </c>
      <c r="E94" s="99" t="s">
        <v>67</v>
      </c>
    </row>
    <row r="95" spans="1:5" s="100" customFormat="1" ht="14.25" customHeight="1">
      <c r="A95" s="95"/>
      <c r="B95" s="96" t="s">
        <v>169</v>
      </c>
      <c r="C95" s="97"/>
      <c r="D95" s="98"/>
      <c r="E95" s="99" t="s">
        <v>69</v>
      </c>
    </row>
    <row r="96" spans="1:5" s="100" customFormat="1" ht="14.25" customHeight="1">
      <c r="A96" s="95"/>
      <c r="B96" s="96" t="s">
        <v>168</v>
      </c>
      <c r="C96" s="97"/>
      <c r="D96" s="98"/>
      <c r="E96" s="99" t="s">
        <v>59</v>
      </c>
    </row>
    <row r="97" spans="1:5" ht="14.25" customHeight="1">
      <c r="A97" s="24"/>
      <c r="B97" s="25" t="s">
        <v>148</v>
      </c>
      <c r="C97" s="26"/>
      <c r="D97" s="27">
        <v>10</v>
      </c>
      <c r="E97" s="28" t="s">
        <v>74</v>
      </c>
    </row>
    <row r="98" spans="1:5" ht="14.25" customHeight="1">
      <c r="A98" s="24"/>
      <c r="B98" s="25" t="s">
        <v>149</v>
      </c>
      <c r="C98" s="26"/>
      <c r="D98" s="27">
        <v>11</v>
      </c>
      <c r="E98" s="28" t="s">
        <v>76</v>
      </c>
    </row>
    <row r="99" spans="1:5" ht="14.25" customHeight="1">
      <c r="A99" s="24"/>
      <c r="B99" s="25" t="s">
        <v>150</v>
      </c>
      <c r="C99" s="26"/>
      <c r="D99" s="27">
        <v>12</v>
      </c>
      <c r="E99" s="28" t="s">
        <v>79</v>
      </c>
    </row>
    <row r="100" spans="1:5" ht="14.25" customHeight="1">
      <c r="A100" s="24"/>
      <c r="B100" s="25" t="s">
        <v>151</v>
      </c>
      <c r="C100" s="26"/>
      <c r="D100" s="27">
        <v>13</v>
      </c>
      <c r="E100" s="28" t="s">
        <v>82</v>
      </c>
    </row>
    <row r="101" spans="1:5" ht="14.25" customHeight="1">
      <c r="A101" s="24"/>
      <c r="B101" s="25" t="s">
        <v>152</v>
      </c>
      <c r="C101" s="26"/>
      <c r="D101" s="27">
        <v>14</v>
      </c>
      <c r="E101" s="28" t="s">
        <v>85</v>
      </c>
    </row>
    <row r="102" spans="1:5" ht="14.25" customHeight="1">
      <c r="A102" s="24"/>
      <c r="B102" s="25" t="s">
        <v>153</v>
      </c>
      <c r="C102" s="26"/>
      <c r="D102" s="27">
        <v>15</v>
      </c>
      <c r="E102" s="28" t="s">
        <v>88</v>
      </c>
    </row>
    <row r="103" spans="1:5" ht="14.25" customHeight="1">
      <c r="A103" s="24"/>
      <c r="B103" s="25" t="s">
        <v>154</v>
      </c>
      <c r="C103" s="26"/>
      <c r="D103" s="27">
        <v>16</v>
      </c>
      <c r="E103" s="28" t="s">
        <v>91</v>
      </c>
    </row>
    <row r="104" spans="1:5" ht="14.25" customHeight="1">
      <c r="A104" s="24"/>
      <c r="B104" s="25" t="s">
        <v>155</v>
      </c>
      <c r="C104" s="26"/>
      <c r="D104" s="27">
        <v>17</v>
      </c>
      <c r="E104" s="28" t="s">
        <v>94</v>
      </c>
    </row>
    <row r="105" spans="1:5" s="100" customFormat="1" ht="14.25" customHeight="1">
      <c r="A105" s="95"/>
      <c r="B105" s="96" t="s">
        <v>156</v>
      </c>
      <c r="C105" s="97"/>
      <c r="D105" s="98">
        <v>18</v>
      </c>
      <c r="E105" s="99" t="s">
        <v>99</v>
      </c>
    </row>
    <row r="106" spans="1:5" s="100" customFormat="1" ht="14.25" customHeight="1">
      <c r="A106" s="95"/>
      <c r="B106" s="96" t="s">
        <v>157</v>
      </c>
      <c r="C106" s="97"/>
      <c r="D106" s="98">
        <v>19</v>
      </c>
      <c r="E106" s="99" t="s">
        <v>444</v>
      </c>
    </row>
    <row r="107" spans="1:5" s="100" customFormat="1" ht="14.25" customHeight="1">
      <c r="A107" s="95"/>
      <c r="B107" s="96" t="s">
        <v>158</v>
      </c>
      <c r="C107" s="97"/>
      <c r="D107" s="98">
        <v>20</v>
      </c>
      <c r="E107" s="99" t="s">
        <v>445</v>
      </c>
    </row>
    <row r="108" spans="1:5" s="100" customFormat="1" ht="14.25" customHeight="1">
      <c r="A108" s="95"/>
      <c r="B108" s="96" t="s">
        <v>147</v>
      </c>
      <c r="C108" s="97"/>
      <c r="D108" s="98"/>
      <c r="E108" s="99" t="s">
        <v>446</v>
      </c>
    </row>
    <row r="109" spans="1:5" ht="14.25" customHeight="1">
      <c r="A109" s="24"/>
      <c r="B109" s="55" t="s">
        <v>482</v>
      </c>
      <c r="C109" s="26"/>
      <c r="D109" s="27">
        <v>9</v>
      </c>
      <c r="E109" s="28" t="s">
        <v>72</v>
      </c>
    </row>
    <row r="110" spans="1:5" ht="14.25" customHeight="1">
      <c r="A110" s="24"/>
      <c r="B110" s="55" t="s">
        <v>159</v>
      </c>
      <c r="C110" s="26"/>
      <c r="D110" s="27"/>
      <c r="E110" s="28" t="s">
        <v>109</v>
      </c>
    </row>
    <row r="111" spans="1:5" ht="14.25" customHeight="1">
      <c r="A111" s="24"/>
      <c r="B111" s="55" t="s">
        <v>160</v>
      </c>
      <c r="C111" s="26"/>
      <c r="D111" s="27"/>
      <c r="E111" s="28" t="s">
        <v>112</v>
      </c>
    </row>
    <row r="112" spans="1:5" ht="14.25" customHeight="1">
      <c r="A112" s="24"/>
      <c r="B112" s="96" t="s">
        <v>161</v>
      </c>
      <c r="C112" s="97"/>
      <c r="D112" s="98">
        <v>21</v>
      </c>
      <c r="E112" s="99" t="s">
        <v>439</v>
      </c>
    </row>
    <row r="113" spans="1:5" ht="14.25" customHeight="1">
      <c r="A113" s="24"/>
      <c r="B113" s="96" t="s">
        <v>479</v>
      </c>
      <c r="C113" s="97"/>
      <c r="D113" s="98"/>
      <c r="E113" s="99" t="s">
        <v>440</v>
      </c>
    </row>
    <row r="114" spans="1:5" ht="14.25" customHeight="1">
      <c r="A114" s="24"/>
      <c r="B114" s="96" t="s">
        <v>480</v>
      </c>
      <c r="C114" s="97"/>
      <c r="D114" s="98"/>
      <c r="E114" s="99" t="s">
        <v>441</v>
      </c>
    </row>
    <row r="115" spans="1:5" ht="14.25" customHeight="1">
      <c r="A115" s="24"/>
      <c r="B115" s="96" t="s">
        <v>481</v>
      </c>
      <c r="C115" s="97"/>
      <c r="D115" s="98"/>
      <c r="E115" s="99" t="s">
        <v>447</v>
      </c>
    </row>
    <row r="116" spans="1:5" ht="14.25" customHeight="1">
      <c r="A116" s="24"/>
      <c r="B116" s="25" t="s">
        <v>162</v>
      </c>
      <c r="C116" s="26"/>
      <c r="D116" s="27">
        <v>24</v>
      </c>
      <c r="E116" s="28" t="s">
        <v>117</v>
      </c>
    </row>
    <row r="117" spans="1:5" ht="14.25" customHeight="1">
      <c r="A117" s="24"/>
      <c r="B117" s="25" t="s">
        <v>163</v>
      </c>
      <c r="C117" s="26"/>
      <c r="D117" s="27">
        <v>25</v>
      </c>
      <c r="E117" s="28" t="s">
        <v>120</v>
      </c>
    </row>
    <row r="118" spans="1:5" ht="14.25" customHeight="1">
      <c r="A118" s="24"/>
      <c r="B118" s="25" t="s">
        <v>164</v>
      </c>
      <c r="C118" s="26"/>
      <c r="D118" s="27">
        <v>26</v>
      </c>
      <c r="E118" s="28" t="s">
        <v>126</v>
      </c>
    </row>
    <row r="119" spans="1:5" ht="14.25" customHeight="1">
      <c r="A119" s="24"/>
      <c r="B119" s="25" t="s">
        <v>165</v>
      </c>
      <c r="C119" s="26"/>
      <c r="D119" s="27">
        <v>27</v>
      </c>
      <c r="E119" s="28" t="s">
        <v>120</v>
      </c>
    </row>
    <row r="120" spans="1:5" s="100" customFormat="1" ht="14.25" customHeight="1">
      <c r="A120" s="95"/>
      <c r="B120" s="96" t="s">
        <v>166</v>
      </c>
      <c r="C120" s="97"/>
      <c r="D120" s="98">
        <v>28</v>
      </c>
      <c r="E120" s="99" t="s">
        <v>427</v>
      </c>
    </row>
    <row r="121" spans="1:5" s="100" customFormat="1" ht="14.25" customHeight="1">
      <c r="A121" s="95"/>
      <c r="B121" s="96" t="s">
        <v>431</v>
      </c>
      <c r="C121" s="97"/>
      <c r="D121" s="98">
        <v>30</v>
      </c>
      <c r="E121" s="99" t="s">
        <v>117</v>
      </c>
    </row>
    <row r="122" spans="1:5" s="100" customFormat="1" ht="14.25" customHeight="1">
      <c r="A122" s="95"/>
      <c r="B122" s="96" t="s">
        <v>478</v>
      </c>
      <c r="C122" s="97"/>
      <c r="D122" s="98">
        <v>30</v>
      </c>
      <c r="E122" s="99" t="s">
        <v>120</v>
      </c>
    </row>
    <row r="123" spans="1:5" ht="15" customHeight="1" hidden="1">
      <c r="A123" s="24"/>
      <c r="B123" s="25"/>
      <c r="C123" s="26"/>
      <c r="D123" s="27">
        <v>36</v>
      </c>
      <c r="E123" s="26"/>
    </row>
    <row r="124" spans="1:5" ht="15" customHeight="1" hidden="1">
      <c r="A124" s="24"/>
      <c r="B124" s="25"/>
      <c r="C124" s="26"/>
      <c r="D124" s="27">
        <v>37</v>
      </c>
      <c r="E124" s="26"/>
    </row>
    <row r="125" spans="1:5" ht="15" customHeight="1" hidden="1">
      <c r="A125" s="24"/>
      <c r="B125" s="25"/>
      <c r="C125" s="26"/>
      <c r="D125" s="27">
        <v>38</v>
      </c>
      <c r="E125" s="26"/>
    </row>
    <row r="126" spans="1:5" ht="15" customHeight="1" hidden="1">
      <c r="A126" s="24"/>
      <c r="B126" s="25"/>
      <c r="C126" s="26"/>
      <c r="D126" s="27">
        <v>39</v>
      </c>
      <c r="E126" s="26"/>
    </row>
    <row r="127" spans="1:5" ht="15" customHeight="1" hidden="1">
      <c r="A127" s="24"/>
      <c r="B127" s="25"/>
      <c r="C127" s="26"/>
      <c r="D127" s="27">
        <v>40</v>
      </c>
      <c r="E127" s="26"/>
    </row>
    <row r="128" spans="1:5" ht="15" customHeight="1" hidden="1">
      <c r="A128" s="24"/>
      <c r="B128" s="25"/>
      <c r="C128" s="26"/>
      <c r="D128" s="27">
        <v>41</v>
      </c>
      <c r="E128" s="26"/>
    </row>
    <row r="129" spans="1:5" ht="15" customHeight="1" hidden="1">
      <c r="A129" s="24"/>
      <c r="B129" s="25"/>
      <c r="C129" s="26"/>
      <c r="D129" s="27">
        <v>42</v>
      </c>
      <c r="E129" s="26"/>
    </row>
    <row r="130" spans="1:5" ht="15" customHeight="1" hidden="1">
      <c r="A130" s="24"/>
      <c r="B130" s="25"/>
      <c r="C130" s="26"/>
      <c r="D130" s="27">
        <v>43</v>
      </c>
      <c r="E130" s="26"/>
    </row>
    <row r="131" spans="1:5" ht="15" customHeight="1" hidden="1">
      <c r="A131" s="24"/>
      <c r="B131" s="25"/>
      <c r="C131" s="26"/>
      <c r="D131" s="27">
        <v>44</v>
      </c>
      <c r="E131" s="26"/>
    </row>
    <row r="132" spans="1:5" ht="15" customHeight="1" hidden="1">
      <c r="A132" s="24"/>
      <c r="B132" s="25"/>
      <c r="C132" s="26"/>
      <c r="D132" s="27">
        <v>45</v>
      </c>
      <c r="E132" s="26"/>
    </row>
    <row r="133" spans="1:5" ht="15" customHeight="1" hidden="1">
      <c r="A133" s="24"/>
      <c r="B133" s="25"/>
      <c r="C133" s="26"/>
      <c r="D133" s="27">
        <v>46</v>
      </c>
      <c r="E133" s="26"/>
    </row>
    <row r="134" spans="1:5" ht="15" customHeight="1" hidden="1">
      <c r="A134" s="24"/>
      <c r="B134" s="25"/>
      <c r="C134" s="26"/>
      <c r="D134" s="27">
        <v>47</v>
      </c>
      <c r="E134" s="26"/>
    </row>
    <row r="135" spans="1:5" ht="15" customHeight="1" hidden="1">
      <c r="A135" s="24"/>
      <c r="B135" s="25"/>
      <c r="C135" s="26"/>
      <c r="D135" s="27">
        <v>48</v>
      </c>
      <c r="E135" s="26"/>
    </row>
    <row r="136" spans="1:5" ht="15" customHeight="1" hidden="1">
      <c r="A136" s="24"/>
      <c r="B136" s="25"/>
      <c r="C136" s="26"/>
      <c r="D136" s="27">
        <v>49</v>
      </c>
      <c r="E136" s="26"/>
    </row>
    <row r="137" spans="1:5" ht="15" customHeight="1" hidden="1">
      <c r="A137" s="24"/>
      <c r="B137" s="25"/>
      <c r="C137" s="26"/>
      <c r="D137" s="27">
        <v>50</v>
      </c>
      <c r="E137" s="26"/>
    </row>
    <row r="138" spans="1:5" ht="15" customHeight="1" hidden="1">
      <c r="A138" s="24"/>
      <c r="B138" s="25"/>
      <c r="C138" s="26"/>
      <c r="D138" s="27">
        <v>51</v>
      </c>
      <c r="E138" s="26"/>
    </row>
    <row r="139" spans="1:5" ht="15" customHeight="1" hidden="1">
      <c r="A139" s="24"/>
      <c r="B139" s="25"/>
      <c r="C139" s="26"/>
      <c r="D139" s="27">
        <v>52</v>
      </c>
      <c r="E139" s="26"/>
    </row>
    <row r="140" spans="1:5" ht="15" customHeight="1" hidden="1">
      <c r="A140" s="24"/>
      <c r="B140" s="25"/>
      <c r="C140" s="26"/>
      <c r="D140" s="27">
        <v>53</v>
      </c>
      <c r="E140" s="26"/>
    </row>
    <row r="141" spans="1:5" ht="15" customHeight="1" hidden="1">
      <c r="A141" s="24"/>
      <c r="B141" s="25"/>
      <c r="C141" s="26"/>
      <c r="D141" s="27">
        <v>54</v>
      </c>
      <c r="E141" s="26"/>
    </row>
    <row r="142" spans="1:5" ht="15" customHeight="1" hidden="1">
      <c r="A142" s="24"/>
      <c r="B142" s="25"/>
      <c r="C142" s="26"/>
      <c r="D142" s="27">
        <v>55</v>
      </c>
      <c r="E142" s="26"/>
    </row>
    <row r="143" spans="1:5" ht="15" customHeight="1" hidden="1">
      <c r="A143" s="24"/>
      <c r="B143" s="25"/>
      <c r="C143" s="26"/>
      <c r="D143" s="27">
        <v>56</v>
      </c>
      <c r="E143" s="26"/>
    </row>
    <row r="144" spans="1:5" ht="15" customHeight="1" hidden="1">
      <c r="A144" s="24"/>
      <c r="B144" s="25"/>
      <c r="C144" s="26"/>
      <c r="D144" s="27">
        <v>57</v>
      </c>
      <c r="E144" s="26"/>
    </row>
    <row r="145" spans="1:5" ht="15" customHeight="1" hidden="1">
      <c r="A145" s="24"/>
      <c r="B145" s="25"/>
      <c r="C145" s="26"/>
      <c r="D145" s="27">
        <v>58</v>
      </c>
      <c r="E145" s="26"/>
    </row>
    <row r="146" spans="1:5" ht="15" customHeight="1" hidden="1">
      <c r="A146" s="24"/>
      <c r="B146" s="25"/>
      <c r="C146" s="26"/>
      <c r="D146" s="27">
        <v>59</v>
      </c>
      <c r="E146" s="26"/>
    </row>
    <row r="147" spans="1:5" ht="15" customHeight="1" hidden="1">
      <c r="A147" s="24"/>
      <c r="B147" s="25"/>
      <c r="C147" s="26"/>
      <c r="D147" s="27">
        <v>60</v>
      </c>
      <c r="E147" s="26"/>
    </row>
    <row r="148" spans="1:5" ht="15" customHeight="1" hidden="1">
      <c r="A148" s="24"/>
      <c r="B148" s="25"/>
      <c r="C148" s="26"/>
      <c r="D148" s="27">
        <v>61</v>
      </c>
      <c r="E148" s="26"/>
    </row>
    <row r="149" spans="1:5" ht="15" customHeight="1" hidden="1">
      <c r="A149" s="24"/>
      <c r="B149" s="25"/>
      <c r="C149" s="26"/>
      <c r="D149" s="27">
        <v>62</v>
      </c>
      <c r="E149" s="26"/>
    </row>
    <row r="150" spans="1:5" ht="15" customHeight="1" hidden="1">
      <c r="A150" s="24"/>
      <c r="B150" s="25"/>
      <c r="C150" s="26"/>
      <c r="D150" s="27">
        <v>63</v>
      </c>
      <c r="E150" s="26"/>
    </row>
    <row r="151" spans="1:5" ht="15" customHeight="1" hidden="1">
      <c r="A151" s="24"/>
      <c r="B151" s="25"/>
      <c r="C151" s="26"/>
      <c r="D151" s="27">
        <v>64</v>
      </c>
      <c r="E151" s="26"/>
    </row>
    <row r="152" spans="1:5" ht="15" customHeight="1" hidden="1">
      <c r="A152" s="24"/>
      <c r="B152" s="25"/>
      <c r="C152" s="26"/>
      <c r="D152" s="27">
        <v>65</v>
      </c>
      <c r="E152" s="26"/>
    </row>
    <row r="153" spans="1:5" ht="15" customHeight="1" hidden="1">
      <c r="A153" s="24"/>
      <c r="B153" s="25"/>
      <c r="C153" s="26"/>
      <c r="D153" s="27">
        <v>66</v>
      </c>
      <c r="E153" s="26"/>
    </row>
    <row r="154" spans="1:5" ht="15" customHeight="1" hidden="1">
      <c r="A154" s="24"/>
      <c r="B154" s="25"/>
      <c r="C154" s="26"/>
      <c r="D154" s="27">
        <v>67</v>
      </c>
      <c r="E154" s="26"/>
    </row>
    <row r="155" spans="1:5" ht="15" customHeight="1" hidden="1">
      <c r="A155" s="24"/>
      <c r="B155" s="25"/>
      <c r="C155" s="26"/>
      <c r="D155" s="27">
        <v>68</v>
      </c>
      <c r="E155" s="26"/>
    </row>
    <row r="156" spans="1:5" ht="15" customHeight="1" hidden="1">
      <c r="A156" s="24"/>
      <c r="B156" s="25"/>
      <c r="C156" s="26"/>
      <c r="D156" s="27">
        <v>69</v>
      </c>
      <c r="E156" s="26"/>
    </row>
    <row r="157" spans="1:5" ht="15" customHeight="1" hidden="1">
      <c r="A157" s="24"/>
      <c r="B157" s="25"/>
      <c r="C157" s="26"/>
      <c r="D157" s="27">
        <v>70</v>
      </c>
      <c r="E157" s="26"/>
    </row>
    <row r="158" spans="1:5" ht="15" customHeight="1" hidden="1">
      <c r="A158" s="24"/>
      <c r="B158" s="25"/>
      <c r="C158" s="26"/>
      <c r="D158" s="27">
        <v>71</v>
      </c>
      <c r="E158" s="26"/>
    </row>
    <row r="159" spans="1:5" ht="15" customHeight="1" hidden="1">
      <c r="A159" s="24"/>
      <c r="B159" s="25"/>
      <c r="C159" s="26"/>
      <c r="D159" s="27">
        <v>72</v>
      </c>
      <c r="E159" s="26"/>
    </row>
    <row r="160" spans="1:5" ht="15" customHeight="1" hidden="1">
      <c r="A160" s="24"/>
      <c r="B160" s="25"/>
      <c r="C160" s="26"/>
      <c r="D160" s="27">
        <v>73</v>
      </c>
      <c r="E160" s="26"/>
    </row>
    <row r="161" spans="1:5" ht="15" customHeight="1" hidden="1">
      <c r="A161" s="24"/>
      <c r="B161" s="25"/>
      <c r="C161" s="26"/>
      <c r="D161" s="27">
        <v>74</v>
      </c>
      <c r="E161" s="26"/>
    </row>
    <row r="162" spans="1:5" ht="15" customHeight="1" hidden="1">
      <c r="A162" s="24"/>
      <c r="B162" s="25"/>
      <c r="C162" s="26"/>
      <c r="D162" s="27">
        <v>75</v>
      </c>
      <c r="E162" s="26"/>
    </row>
    <row r="163" spans="1:5" ht="15" customHeight="1" hidden="1">
      <c r="A163" s="24"/>
      <c r="B163" s="25"/>
      <c r="C163" s="26"/>
      <c r="D163" s="27">
        <v>76</v>
      </c>
      <c r="E163" s="26"/>
    </row>
    <row r="164" spans="1:5" ht="15" customHeight="1" hidden="1">
      <c r="A164" s="24"/>
      <c r="B164" s="25"/>
      <c r="C164" s="26"/>
      <c r="D164" s="27">
        <v>77</v>
      </c>
      <c r="E164" s="26"/>
    </row>
    <row r="165" spans="1:5" ht="15" customHeight="1" hidden="1">
      <c r="A165" s="24"/>
      <c r="B165" s="25"/>
      <c r="C165" s="26"/>
      <c r="D165" s="27">
        <v>78</v>
      </c>
      <c r="E165" s="26"/>
    </row>
    <row r="166" spans="1:5" ht="15" customHeight="1" hidden="1">
      <c r="A166" s="24"/>
      <c r="B166" s="25"/>
      <c r="C166" s="26"/>
      <c r="D166" s="27">
        <v>79</v>
      </c>
      <c r="E166" s="26"/>
    </row>
    <row r="167" spans="1:5" ht="15" customHeight="1" hidden="1">
      <c r="A167" s="24"/>
      <c r="B167" s="25"/>
      <c r="C167" s="26"/>
      <c r="D167" s="27">
        <v>80</v>
      </c>
      <c r="E167" s="26"/>
    </row>
    <row r="168" spans="1:5" ht="15" customHeight="1" hidden="1">
      <c r="A168" s="24"/>
      <c r="B168" s="25"/>
      <c r="C168" s="26"/>
      <c r="D168" s="27">
        <v>81</v>
      </c>
      <c r="E168" s="26"/>
    </row>
    <row r="169" spans="1:5" ht="16.5" customHeight="1">
      <c r="A169" s="449" t="s">
        <v>37</v>
      </c>
      <c r="B169" s="449"/>
      <c r="C169" s="22"/>
      <c r="D169" s="23">
        <v>1</v>
      </c>
      <c r="E169" s="21" t="s">
        <v>170</v>
      </c>
    </row>
    <row r="170" spans="1:5" ht="14.25" customHeight="1">
      <c r="A170" s="24"/>
      <c r="B170" s="25" t="s">
        <v>140</v>
      </c>
      <c r="C170" s="26"/>
      <c r="D170" s="27">
        <v>2</v>
      </c>
      <c r="E170" s="28" t="s">
        <v>34</v>
      </c>
    </row>
    <row r="171" spans="1:5" ht="14.25" customHeight="1">
      <c r="A171" s="24"/>
      <c r="B171" s="25" t="s">
        <v>141</v>
      </c>
      <c r="C171" s="26"/>
      <c r="D171" s="27">
        <v>3</v>
      </c>
      <c r="E171" s="28" t="s">
        <v>51</v>
      </c>
    </row>
    <row r="172" spans="1:5" s="100" customFormat="1" ht="14.25" customHeight="1">
      <c r="A172" s="95"/>
      <c r="B172" s="96" t="s">
        <v>142</v>
      </c>
      <c r="C172" s="97"/>
      <c r="D172" s="98">
        <v>4</v>
      </c>
      <c r="E172" s="99" t="s">
        <v>55</v>
      </c>
    </row>
    <row r="173" spans="1:5" ht="14.25" customHeight="1">
      <c r="A173" s="24"/>
      <c r="B173" s="25" t="s">
        <v>143</v>
      </c>
      <c r="C173" s="26"/>
      <c r="D173" s="27">
        <v>5</v>
      </c>
      <c r="E173" s="28" t="s">
        <v>61</v>
      </c>
    </row>
    <row r="174" spans="1:5" ht="14.25" customHeight="1">
      <c r="A174" s="24"/>
      <c r="B174" s="25" t="s">
        <v>144</v>
      </c>
      <c r="C174" s="26"/>
      <c r="D174" s="27">
        <v>6</v>
      </c>
      <c r="E174" s="28" t="s">
        <v>63</v>
      </c>
    </row>
    <row r="175" spans="1:5" ht="14.25" customHeight="1">
      <c r="A175" s="24"/>
      <c r="B175" s="25" t="s">
        <v>145</v>
      </c>
      <c r="C175" s="26"/>
      <c r="D175" s="27">
        <v>7</v>
      </c>
      <c r="E175" s="28" t="s">
        <v>65</v>
      </c>
    </row>
    <row r="176" spans="1:5" s="100" customFormat="1" ht="14.25" customHeight="1">
      <c r="A176" s="95"/>
      <c r="B176" s="96" t="s">
        <v>146</v>
      </c>
      <c r="C176" s="97"/>
      <c r="D176" s="98">
        <v>8</v>
      </c>
      <c r="E176" s="99" t="s">
        <v>67</v>
      </c>
    </row>
    <row r="177" spans="1:5" s="100" customFormat="1" ht="14.25" customHeight="1">
      <c r="A177" s="95"/>
      <c r="B177" s="96" t="s">
        <v>169</v>
      </c>
      <c r="C177" s="97"/>
      <c r="D177" s="98"/>
      <c r="E177" s="99" t="s">
        <v>69</v>
      </c>
    </row>
    <row r="178" spans="1:5" s="100" customFormat="1" ht="14.25" customHeight="1">
      <c r="A178" s="95"/>
      <c r="B178" s="96" t="s">
        <v>168</v>
      </c>
      <c r="C178" s="97"/>
      <c r="D178" s="98"/>
      <c r="E178" s="99" t="s">
        <v>59</v>
      </c>
    </row>
    <row r="179" spans="1:5" ht="14.25" customHeight="1">
      <c r="A179" s="24"/>
      <c r="B179" s="25" t="s">
        <v>148</v>
      </c>
      <c r="C179" s="26"/>
      <c r="D179" s="27">
        <v>10</v>
      </c>
      <c r="E179" s="28" t="s">
        <v>74</v>
      </c>
    </row>
    <row r="180" spans="1:5" ht="14.25" customHeight="1">
      <c r="A180" s="24"/>
      <c r="B180" s="25" t="s">
        <v>149</v>
      </c>
      <c r="C180" s="26"/>
      <c r="D180" s="27">
        <v>11</v>
      </c>
      <c r="E180" s="28" t="s">
        <v>76</v>
      </c>
    </row>
    <row r="181" spans="1:5" ht="14.25" customHeight="1">
      <c r="A181" s="24"/>
      <c r="B181" s="25" t="s">
        <v>150</v>
      </c>
      <c r="C181" s="26"/>
      <c r="D181" s="27">
        <v>12</v>
      </c>
      <c r="E181" s="28" t="s">
        <v>79</v>
      </c>
    </row>
    <row r="182" spans="1:5" ht="14.25" customHeight="1">
      <c r="A182" s="24"/>
      <c r="B182" s="25" t="s">
        <v>151</v>
      </c>
      <c r="C182" s="26"/>
      <c r="D182" s="27">
        <v>13</v>
      </c>
      <c r="E182" s="28" t="s">
        <v>82</v>
      </c>
    </row>
    <row r="183" spans="1:5" ht="14.25" customHeight="1">
      <c r="A183" s="24"/>
      <c r="B183" s="25" t="s">
        <v>152</v>
      </c>
      <c r="C183" s="26"/>
      <c r="D183" s="27">
        <v>14</v>
      </c>
      <c r="E183" s="28" t="s">
        <v>85</v>
      </c>
    </row>
    <row r="184" spans="1:5" ht="14.25" customHeight="1">
      <c r="A184" s="24"/>
      <c r="B184" s="25" t="s">
        <v>153</v>
      </c>
      <c r="C184" s="26"/>
      <c r="D184" s="27">
        <v>15</v>
      </c>
      <c r="E184" s="28" t="s">
        <v>88</v>
      </c>
    </row>
    <row r="185" spans="1:5" ht="14.25" customHeight="1">
      <c r="A185" s="24"/>
      <c r="B185" s="25" t="s">
        <v>154</v>
      </c>
      <c r="C185" s="26"/>
      <c r="D185" s="27">
        <v>16</v>
      </c>
      <c r="E185" s="28" t="s">
        <v>91</v>
      </c>
    </row>
    <row r="186" spans="1:5" ht="14.25" customHeight="1">
      <c r="A186" s="24"/>
      <c r="B186" s="25" t="s">
        <v>155</v>
      </c>
      <c r="C186" s="26"/>
      <c r="D186" s="27">
        <v>17</v>
      </c>
      <c r="E186" s="28" t="s">
        <v>94</v>
      </c>
    </row>
    <row r="187" spans="1:5" s="100" customFormat="1" ht="14.25" customHeight="1">
      <c r="A187" s="95"/>
      <c r="B187" s="96" t="s">
        <v>156</v>
      </c>
      <c r="C187" s="97"/>
      <c r="D187" s="98">
        <v>18</v>
      </c>
      <c r="E187" s="99" t="s">
        <v>99</v>
      </c>
    </row>
    <row r="188" spans="1:5" s="100" customFormat="1" ht="14.25" customHeight="1">
      <c r="A188" s="95"/>
      <c r="B188" s="96" t="s">
        <v>157</v>
      </c>
      <c r="C188" s="97"/>
      <c r="D188" s="98">
        <v>19</v>
      </c>
      <c r="E188" s="99" t="s">
        <v>444</v>
      </c>
    </row>
    <row r="189" spans="1:5" s="100" customFormat="1" ht="14.25" customHeight="1">
      <c r="A189" s="95"/>
      <c r="B189" s="96" t="s">
        <v>158</v>
      </c>
      <c r="C189" s="97"/>
      <c r="D189" s="98">
        <v>20</v>
      </c>
      <c r="E189" s="99" t="s">
        <v>445</v>
      </c>
    </row>
    <row r="190" spans="1:5" s="100" customFormat="1" ht="14.25" customHeight="1">
      <c r="A190" s="95"/>
      <c r="B190" s="96" t="s">
        <v>147</v>
      </c>
      <c r="C190" s="97"/>
      <c r="D190" s="98"/>
      <c r="E190" s="99" t="s">
        <v>446</v>
      </c>
    </row>
    <row r="191" spans="1:5" ht="14.25" customHeight="1">
      <c r="A191" s="24"/>
      <c r="B191" s="55" t="s">
        <v>482</v>
      </c>
      <c r="C191" s="26"/>
      <c r="D191" s="27">
        <v>9</v>
      </c>
      <c r="E191" s="28" t="s">
        <v>72</v>
      </c>
    </row>
    <row r="192" spans="1:5" ht="14.25" customHeight="1">
      <c r="A192" s="24"/>
      <c r="B192" s="55" t="s">
        <v>159</v>
      </c>
      <c r="C192" s="26"/>
      <c r="D192" s="27"/>
      <c r="E192" s="28" t="s">
        <v>109</v>
      </c>
    </row>
    <row r="193" spans="1:5" ht="14.25" customHeight="1">
      <c r="A193" s="24"/>
      <c r="B193" s="55" t="s">
        <v>160</v>
      </c>
      <c r="C193" s="26"/>
      <c r="D193" s="27"/>
      <c r="E193" s="28" t="s">
        <v>112</v>
      </c>
    </row>
    <row r="194" spans="1:5" ht="14.25" customHeight="1">
      <c r="A194" s="24"/>
      <c r="B194" s="96" t="s">
        <v>161</v>
      </c>
      <c r="C194" s="97"/>
      <c r="D194" s="98">
        <v>21</v>
      </c>
      <c r="E194" s="99" t="s">
        <v>439</v>
      </c>
    </row>
    <row r="195" spans="1:5" ht="14.25" customHeight="1">
      <c r="A195" s="24"/>
      <c r="B195" s="96" t="s">
        <v>479</v>
      </c>
      <c r="C195" s="97"/>
      <c r="D195" s="98"/>
      <c r="E195" s="99" t="s">
        <v>440</v>
      </c>
    </row>
    <row r="196" spans="1:5" ht="14.25" customHeight="1">
      <c r="A196" s="24"/>
      <c r="B196" s="96" t="s">
        <v>480</v>
      </c>
      <c r="C196" s="97"/>
      <c r="D196" s="98"/>
      <c r="E196" s="99" t="s">
        <v>441</v>
      </c>
    </row>
    <row r="197" spans="1:5" ht="14.25" customHeight="1">
      <c r="A197" s="24"/>
      <c r="B197" s="96" t="s">
        <v>481</v>
      </c>
      <c r="C197" s="97"/>
      <c r="D197" s="98"/>
      <c r="E197" s="99" t="s">
        <v>447</v>
      </c>
    </row>
    <row r="198" spans="1:5" ht="14.25" customHeight="1">
      <c r="A198" s="24"/>
      <c r="B198" s="25" t="s">
        <v>162</v>
      </c>
      <c r="C198" s="26"/>
      <c r="D198" s="27">
        <v>24</v>
      </c>
      <c r="E198" s="28" t="s">
        <v>117</v>
      </c>
    </row>
    <row r="199" spans="1:5" ht="14.25" customHeight="1">
      <c r="A199" s="24"/>
      <c r="B199" s="25" t="s">
        <v>163</v>
      </c>
      <c r="C199" s="26"/>
      <c r="D199" s="27">
        <v>25</v>
      </c>
      <c r="E199" s="28" t="s">
        <v>120</v>
      </c>
    </row>
    <row r="200" spans="1:5" ht="14.25" customHeight="1">
      <c r="A200" s="24"/>
      <c r="B200" s="25" t="s">
        <v>164</v>
      </c>
      <c r="C200" s="26"/>
      <c r="D200" s="27">
        <v>26</v>
      </c>
      <c r="E200" s="28" t="s">
        <v>126</v>
      </c>
    </row>
    <row r="201" spans="1:5" ht="14.25" customHeight="1">
      <c r="A201" s="24"/>
      <c r="B201" s="25" t="s">
        <v>165</v>
      </c>
      <c r="C201" s="26"/>
      <c r="D201" s="27">
        <v>27</v>
      </c>
      <c r="E201" s="28" t="s">
        <v>120</v>
      </c>
    </row>
    <row r="202" spans="1:5" s="100" customFormat="1" ht="14.25" customHeight="1">
      <c r="A202" s="95"/>
      <c r="B202" s="96" t="s">
        <v>166</v>
      </c>
      <c r="C202" s="97"/>
      <c r="D202" s="98">
        <v>28</v>
      </c>
      <c r="E202" s="99" t="s">
        <v>427</v>
      </c>
    </row>
    <row r="203" spans="1:5" s="100" customFormat="1" ht="14.25" customHeight="1">
      <c r="A203" s="95"/>
      <c r="B203" s="96" t="s">
        <v>431</v>
      </c>
      <c r="C203" s="97"/>
      <c r="D203" s="98">
        <v>30</v>
      </c>
      <c r="E203" s="99" t="s">
        <v>117</v>
      </c>
    </row>
    <row r="204" spans="1:5" s="100" customFormat="1" ht="14.25" customHeight="1">
      <c r="A204" s="95"/>
      <c r="B204" s="96" t="s">
        <v>478</v>
      </c>
      <c r="C204" s="97"/>
      <c r="D204" s="98">
        <v>30</v>
      </c>
      <c r="E204" s="99" t="s">
        <v>120</v>
      </c>
    </row>
    <row r="205" spans="1:5" ht="15" customHeight="1" hidden="1">
      <c r="A205" s="24"/>
      <c r="B205" s="25"/>
      <c r="C205" s="26"/>
      <c r="D205" s="27">
        <v>36</v>
      </c>
      <c r="E205" s="26"/>
    </row>
    <row r="206" spans="1:5" ht="15" customHeight="1" hidden="1">
      <c r="A206" s="24"/>
      <c r="B206" s="25"/>
      <c r="C206" s="26"/>
      <c r="D206" s="27">
        <v>37</v>
      </c>
      <c r="E206" s="26"/>
    </row>
    <row r="207" spans="1:5" ht="15" customHeight="1" hidden="1">
      <c r="A207" s="24"/>
      <c r="B207" s="25"/>
      <c r="C207" s="26"/>
      <c r="D207" s="27">
        <v>38</v>
      </c>
      <c r="E207" s="26"/>
    </row>
    <row r="208" spans="1:5" ht="15" customHeight="1" hidden="1">
      <c r="A208" s="24"/>
      <c r="B208" s="25"/>
      <c r="C208" s="26"/>
      <c r="D208" s="27">
        <v>39</v>
      </c>
      <c r="E208" s="26"/>
    </row>
    <row r="209" spans="1:5" ht="15" customHeight="1" hidden="1">
      <c r="A209" s="24"/>
      <c r="B209" s="25"/>
      <c r="C209" s="26"/>
      <c r="D209" s="27">
        <v>40</v>
      </c>
      <c r="E209" s="26"/>
    </row>
    <row r="210" spans="1:5" ht="15" customHeight="1" hidden="1">
      <c r="A210" s="24"/>
      <c r="B210" s="25"/>
      <c r="C210" s="26"/>
      <c r="D210" s="27">
        <v>41</v>
      </c>
      <c r="E210" s="26"/>
    </row>
    <row r="211" spans="1:5" ht="15" customHeight="1" hidden="1">
      <c r="A211" s="24"/>
      <c r="B211" s="25"/>
      <c r="C211" s="26"/>
      <c r="D211" s="27">
        <v>42</v>
      </c>
      <c r="E211" s="26"/>
    </row>
    <row r="212" spans="1:5" ht="15" customHeight="1" hidden="1">
      <c r="A212" s="24"/>
      <c r="B212" s="25"/>
      <c r="C212" s="26"/>
      <c r="D212" s="27">
        <v>43</v>
      </c>
      <c r="E212" s="26"/>
    </row>
    <row r="213" spans="1:5" ht="15" customHeight="1" hidden="1">
      <c r="A213" s="24"/>
      <c r="B213" s="25"/>
      <c r="C213" s="26"/>
      <c r="D213" s="27">
        <v>44</v>
      </c>
      <c r="E213" s="26"/>
    </row>
    <row r="214" spans="1:5" ht="15" customHeight="1" hidden="1">
      <c r="A214" s="24"/>
      <c r="B214" s="25"/>
      <c r="C214" s="26"/>
      <c r="D214" s="27">
        <v>45</v>
      </c>
      <c r="E214" s="26"/>
    </row>
    <row r="215" spans="1:5" ht="15" customHeight="1" hidden="1">
      <c r="A215" s="24"/>
      <c r="B215" s="25"/>
      <c r="C215" s="26"/>
      <c r="D215" s="27">
        <v>46</v>
      </c>
      <c r="E215" s="26"/>
    </row>
    <row r="216" spans="1:5" ht="15" customHeight="1" hidden="1">
      <c r="A216" s="24"/>
      <c r="B216" s="25"/>
      <c r="C216" s="26"/>
      <c r="D216" s="27">
        <v>47</v>
      </c>
      <c r="E216" s="26"/>
    </row>
    <row r="217" spans="1:5" ht="15" customHeight="1" hidden="1">
      <c r="A217" s="24"/>
      <c r="B217" s="25"/>
      <c r="C217" s="26"/>
      <c r="D217" s="27">
        <v>48</v>
      </c>
      <c r="E217" s="26"/>
    </row>
    <row r="218" spans="1:5" ht="15" customHeight="1" hidden="1">
      <c r="A218" s="24"/>
      <c r="B218" s="25"/>
      <c r="C218" s="26"/>
      <c r="D218" s="27">
        <v>49</v>
      </c>
      <c r="E218" s="26"/>
    </row>
    <row r="219" spans="1:5" ht="15" customHeight="1" hidden="1">
      <c r="A219" s="24"/>
      <c r="B219" s="25"/>
      <c r="C219" s="26"/>
      <c r="D219" s="27">
        <v>50</v>
      </c>
      <c r="E219" s="26"/>
    </row>
    <row r="220" spans="1:5" ht="15" customHeight="1" hidden="1">
      <c r="A220" s="24"/>
      <c r="B220" s="25"/>
      <c r="C220" s="26"/>
      <c r="D220" s="27">
        <v>51</v>
      </c>
      <c r="E220" s="26"/>
    </row>
    <row r="221" spans="1:5" ht="15" customHeight="1" hidden="1">
      <c r="A221" s="24"/>
      <c r="B221" s="25"/>
      <c r="C221" s="26"/>
      <c r="D221" s="27">
        <v>52</v>
      </c>
      <c r="E221" s="26"/>
    </row>
    <row r="222" spans="1:5" ht="15" customHeight="1" hidden="1">
      <c r="A222" s="24"/>
      <c r="B222" s="25"/>
      <c r="C222" s="26"/>
      <c r="D222" s="27">
        <v>53</v>
      </c>
      <c r="E222" s="26"/>
    </row>
    <row r="223" spans="1:5" ht="15" customHeight="1" hidden="1">
      <c r="A223" s="24"/>
      <c r="B223" s="25"/>
      <c r="C223" s="26"/>
      <c r="D223" s="27">
        <v>54</v>
      </c>
      <c r="E223" s="26"/>
    </row>
    <row r="224" spans="1:5" ht="15" customHeight="1" hidden="1">
      <c r="A224" s="24"/>
      <c r="B224" s="25"/>
      <c r="C224" s="26"/>
      <c r="D224" s="27">
        <v>55</v>
      </c>
      <c r="E224" s="26"/>
    </row>
    <row r="225" spans="1:5" ht="15" customHeight="1" hidden="1">
      <c r="A225" s="24"/>
      <c r="B225" s="25"/>
      <c r="C225" s="26"/>
      <c r="D225" s="27">
        <v>56</v>
      </c>
      <c r="E225" s="26"/>
    </row>
    <row r="226" spans="1:5" ht="15" customHeight="1" hidden="1">
      <c r="A226" s="24"/>
      <c r="B226" s="25"/>
      <c r="C226" s="26"/>
      <c r="D226" s="27">
        <v>57</v>
      </c>
      <c r="E226" s="26"/>
    </row>
    <row r="227" spans="1:5" ht="15" customHeight="1" hidden="1">
      <c r="A227" s="24"/>
      <c r="B227" s="25"/>
      <c r="C227" s="26"/>
      <c r="D227" s="27">
        <v>58</v>
      </c>
      <c r="E227" s="26"/>
    </row>
    <row r="228" spans="1:5" ht="15" customHeight="1" hidden="1">
      <c r="A228" s="24"/>
      <c r="B228" s="25"/>
      <c r="C228" s="26"/>
      <c r="D228" s="27">
        <v>59</v>
      </c>
      <c r="E228" s="26"/>
    </row>
    <row r="229" spans="1:5" ht="15" customHeight="1" hidden="1">
      <c r="A229" s="24"/>
      <c r="B229" s="25"/>
      <c r="C229" s="26"/>
      <c r="D229" s="27">
        <v>60</v>
      </c>
      <c r="E229" s="26"/>
    </row>
    <row r="230" spans="1:5" ht="15" customHeight="1" hidden="1">
      <c r="A230" s="24"/>
      <c r="B230" s="25"/>
      <c r="C230" s="26"/>
      <c r="D230" s="27">
        <v>61</v>
      </c>
      <c r="E230" s="26"/>
    </row>
    <row r="231" spans="1:5" ht="15" customHeight="1" hidden="1">
      <c r="A231" s="24"/>
      <c r="B231" s="25"/>
      <c r="C231" s="26"/>
      <c r="D231" s="27">
        <v>62</v>
      </c>
      <c r="E231" s="26"/>
    </row>
    <row r="232" spans="1:5" ht="15" customHeight="1" hidden="1">
      <c r="A232" s="24"/>
      <c r="B232" s="25"/>
      <c r="C232" s="26"/>
      <c r="D232" s="27">
        <v>63</v>
      </c>
      <c r="E232" s="26"/>
    </row>
    <row r="233" spans="1:5" ht="15" customHeight="1" hidden="1">
      <c r="A233" s="24"/>
      <c r="B233" s="25"/>
      <c r="C233" s="26"/>
      <c r="D233" s="27">
        <v>64</v>
      </c>
      <c r="E233" s="26"/>
    </row>
    <row r="234" spans="1:5" ht="15" customHeight="1" hidden="1">
      <c r="A234" s="24"/>
      <c r="B234" s="25"/>
      <c r="C234" s="26"/>
      <c r="D234" s="27">
        <v>65</v>
      </c>
      <c r="E234" s="26"/>
    </row>
    <row r="235" spans="1:5" ht="15" customHeight="1" hidden="1">
      <c r="A235" s="24"/>
      <c r="B235" s="25"/>
      <c r="C235" s="26"/>
      <c r="D235" s="27">
        <v>66</v>
      </c>
      <c r="E235" s="26"/>
    </row>
    <row r="236" spans="1:5" ht="15" customHeight="1" hidden="1">
      <c r="A236" s="24"/>
      <c r="B236" s="25"/>
      <c r="C236" s="26"/>
      <c r="D236" s="27">
        <v>67</v>
      </c>
      <c r="E236" s="26"/>
    </row>
    <row r="237" spans="1:5" ht="15" customHeight="1" hidden="1">
      <c r="A237" s="24"/>
      <c r="B237" s="25"/>
      <c r="C237" s="26"/>
      <c r="D237" s="27">
        <v>68</v>
      </c>
      <c r="E237" s="26"/>
    </row>
    <row r="238" spans="1:5" ht="15" customHeight="1" hidden="1">
      <c r="A238" s="24"/>
      <c r="B238" s="25"/>
      <c r="C238" s="26"/>
      <c r="D238" s="27">
        <v>69</v>
      </c>
      <c r="E238" s="26"/>
    </row>
    <row r="239" spans="1:5" ht="15" customHeight="1" hidden="1">
      <c r="A239" s="24"/>
      <c r="B239" s="25"/>
      <c r="C239" s="26"/>
      <c r="D239" s="27">
        <v>70</v>
      </c>
      <c r="E239" s="26"/>
    </row>
    <row r="240" spans="1:5" ht="15" customHeight="1" hidden="1">
      <c r="A240" s="24"/>
      <c r="B240" s="25"/>
      <c r="C240" s="26"/>
      <c r="D240" s="27">
        <v>71</v>
      </c>
      <c r="E240" s="26"/>
    </row>
    <row r="241" spans="1:5" ht="15" customHeight="1" hidden="1">
      <c r="A241" s="24"/>
      <c r="B241" s="25"/>
      <c r="C241" s="26"/>
      <c r="D241" s="27">
        <v>72</v>
      </c>
      <c r="E241" s="26"/>
    </row>
    <row r="242" spans="1:5" ht="15" customHeight="1" hidden="1">
      <c r="A242" s="24"/>
      <c r="B242" s="25"/>
      <c r="C242" s="26"/>
      <c r="D242" s="27">
        <v>73</v>
      </c>
      <c r="E242" s="26"/>
    </row>
    <row r="243" spans="1:5" ht="15" customHeight="1" hidden="1">
      <c r="A243" s="24"/>
      <c r="B243" s="25"/>
      <c r="C243" s="26"/>
      <c r="D243" s="27">
        <v>74</v>
      </c>
      <c r="E243" s="26"/>
    </row>
    <row r="244" spans="1:5" ht="15" customHeight="1" hidden="1">
      <c r="A244" s="24"/>
      <c r="B244" s="25"/>
      <c r="C244" s="26"/>
      <c r="D244" s="27">
        <v>75</v>
      </c>
      <c r="E244" s="26"/>
    </row>
    <row r="245" spans="1:5" ht="15" customHeight="1" hidden="1">
      <c r="A245" s="24"/>
      <c r="B245" s="25"/>
      <c r="C245" s="26"/>
      <c r="D245" s="27">
        <v>76</v>
      </c>
      <c r="E245" s="26"/>
    </row>
    <row r="246" spans="1:5" ht="15" customHeight="1" hidden="1">
      <c r="A246" s="24"/>
      <c r="B246" s="25"/>
      <c r="C246" s="26"/>
      <c r="D246" s="27">
        <v>77</v>
      </c>
      <c r="E246" s="26"/>
    </row>
    <row r="247" spans="1:5" ht="15" customHeight="1" hidden="1">
      <c r="A247" s="24"/>
      <c r="B247" s="25"/>
      <c r="C247" s="26"/>
      <c r="D247" s="27">
        <v>78</v>
      </c>
      <c r="E247" s="26"/>
    </row>
    <row r="248" spans="1:5" ht="15" customHeight="1" hidden="1">
      <c r="A248" s="24"/>
      <c r="B248" s="25"/>
      <c r="C248" s="26"/>
      <c r="D248" s="27">
        <v>79</v>
      </c>
      <c r="E248" s="26"/>
    </row>
    <row r="249" spans="1:5" ht="15" customHeight="1" hidden="1">
      <c r="A249" s="24"/>
      <c r="B249" s="25"/>
      <c r="C249" s="26"/>
      <c r="D249" s="27">
        <v>80</v>
      </c>
      <c r="E249" s="26"/>
    </row>
    <row r="250" spans="1:5" ht="15" customHeight="1" hidden="1">
      <c r="A250" s="24"/>
      <c r="B250" s="25"/>
      <c r="C250" s="26"/>
      <c r="D250" s="27">
        <v>81</v>
      </c>
      <c r="E250" s="26"/>
    </row>
    <row r="251" spans="1:5" ht="27" customHeight="1">
      <c r="A251" s="449" t="s">
        <v>39</v>
      </c>
      <c r="B251" s="449"/>
      <c r="C251" s="22"/>
      <c r="D251" s="23">
        <v>1</v>
      </c>
      <c r="E251" s="21" t="s">
        <v>171</v>
      </c>
    </row>
    <row r="252" spans="1:5" ht="14.25" customHeight="1">
      <c r="A252" s="24"/>
      <c r="B252" s="25" t="s">
        <v>140</v>
      </c>
      <c r="C252" s="26"/>
      <c r="D252" s="27">
        <v>2</v>
      </c>
      <c r="E252" s="28" t="s">
        <v>34</v>
      </c>
    </row>
    <row r="253" spans="1:5" ht="14.25" customHeight="1">
      <c r="A253" s="24"/>
      <c r="B253" s="25" t="s">
        <v>141</v>
      </c>
      <c r="C253" s="26"/>
      <c r="D253" s="27">
        <v>3</v>
      </c>
      <c r="E253" s="28" t="s">
        <v>51</v>
      </c>
    </row>
    <row r="254" spans="1:5" s="100" customFormat="1" ht="14.25" customHeight="1">
      <c r="A254" s="95"/>
      <c r="B254" s="96" t="s">
        <v>142</v>
      </c>
      <c r="C254" s="97"/>
      <c r="D254" s="98">
        <v>4</v>
      </c>
      <c r="E254" s="99" t="s">
        <v>55</v>
      </c>
    </row>
    <row r="255" spans="1:5" ht="14.25" customHeight="1">
      <c r="A255" s="24"/>
      <c r="B255" s="25" t="s">
        <v>143</v>
      </c>
      <c r="C255" s="26"/>
      <c r="D255" s="27">
        <v>5</v>
      </c>
      <c r="E255" s="28" t="s">
        <v>61</v>
      </c>
    </row>
    <row r="256" spans="1:5" ht="14.25" customHeight="1">
      <c r="A256" s="24"/>
      <c r="B256" s="25" t="s">
        <v>144</v>
      </c>
      <c r="C256" s="26"/>
      <c r="D256" s="27">
        <v>6</v>
      </c>
      <c r="E256" s="28" t="s">
        <v>63</v>
      </c>
    </row>
    <row r="257" spans="1:5" ht="14.25" customHeight="1">
      <c r="A257" s="24"/>
      <c r="B257" s="25" t="s">
        <v>145</v>
      </c>
      <c r="C257" s="26"/>
      <c r="D257" s="27">
        <v>7</v>
      </c>
      <c r="E257" s="28" t="s">
        <v>65</v>
      </c>
    </row>
    <row r="258" spans="1:5" s="100" customFormat="1" ht="14.25" customHeight="1">
      <c r="A258" s="95"/>
      <c r="B258" s="96" t="s">
        <v>146</v>
      </c>
      <c r="C258" s="97"/>
      <c r="D258" s="98">
        <v>8</v>
      </c>
      <c r="E258" s="99" t="s">
        <v>67</v>
      </c>
    </row>
    <row r="259" spans="1:5" s="100" customFormat="1" ht="14.25" customHeight="1">
      <c r="A259" s="95"/>
      <c r="B259" s="96" t="s">
        <v>169</v>
      </c>
      <c r="C259" s="97"/>
      <c r="D259" s="98"/>
      <c r="E259" s="99" t="s">
        <v>69</v>
      </c>
    </row>
    <row r="260" spans="1:5" ht="14.25" customHeight="1">
      <c r="A260" s="24"/>
      <c r="B260" s="25" t="s">
        <v>148</v>
      </c>
      <c r="C260" s="26"/>
      <c r="D260" s="27">
        <v>10</v>
      </c>
      <c r="E260" s="28" t="s">
        <v>74</v>
      </c>
    </row>
    <row r="261" spans="1:5" ht="14.25" customHeight="1">
      <c r="A261" s="24"/>
      <c r="B261" s="25" t="s">
        <v>149</v>
      </c>
      <c r="C261" s="26"/>
      <c r="D261" s="27">
        <v>11</v>
      </c>
      <c r="E261" s="28" t="s">
        <v>76</v>
      </c>
    </row>
    <row r="262" spans="1:5" ht="14.25" customHeight="1">
      <c r="A262" s="24"/>
      <c r="B262" s="25" t="s">
        <v>150</v>
      </c>
      <c r="C262" s="26"/>
      <c r="D262" s="27">
        <v>12</v>
      </c>
      <c r="E262" s="28" t="s">
        <v>79</v>
      </c>
    </row>
    <row r="263" spans="1:5" ht="14.25" customHeight="1">
      <c r="A263" s="24"/>
      <c r="B263" s="25" t="s">
        <v>151</v>
      </c>
      <c r="C263" s="26"/>
      <c r="D263" s="27">
        <v>13</v>
      </c>
      <c r="E263" s="28" t="s">
        <v>82</v>
      </c>
    </row>
    <row r="264" spans="1:5" ht="14.25" customHeight="1">
      <c r="A264" s="24"/>
      <c r="B264" s="25" t="s">
        <v>152</v>
      </c>
      <c r="C264" s="26"/>
      <c r="D264" s="27">
        <v>14</v>
      </c>
      <c r="E264" s="28" t="s">
        <v>85</v>
      </c>
    </row>
    <row r="265" spans="1:5" ht="14.25" customHeight="1">
      <c r="A265" s="24"/>
      <c r="B265" s="25" t="s">
        <v>153</v>
      </c>
      <c r="C265" s="26"/>
      <c r="D265" s="27">
        <v>15</v>
      </c>
      <c r="E265" s="28" t="s">
        <v>88</v>
      </c>
    </row>
    <row r="266" spans="1:5" ht="14.25" customHeight="1">
      <c r="A266" s="24"/>
      <c r="B266" s="25" t="s">
        <v>154</v>
      </c>
      <c r="C266" s="26"/>
      <c r="D266" s="27">
        <v>16</v>
      </c>
      <c r="E266" s="28" t="s">
        <v>91</v>
      </c>
    </row>
    <row r="267" spans="1:5" ht="14.25" customHeight="1">
      <c r="A267" s="24"/>
      <c r="B267" s="25" t="s">
        <v>155</v>
      </c>
      <c r="C267" s="26"/>
      <c r="D267" s="27">
        <v>17</v>
      </c>
      <c r="E267" s="28" t="s">
        <v>94</v>
      </c>
    </row>
    <row r="268" spans="1:5" s="100" customFormat="1" ht="14.25" customHeight="1">
      <c r="A268" s="95"/>
      <c r="B268" s="96" t="s">
        <v>156</v>
      </c>
      <c r="C268" s="97"/>
      <c r="D268" s="98">
        <v>18</v>
      </c>
      <c r="E268" s="99" t="s">
        <v>99</v>
      </c>
    </row>
    <row r="269" spans="1:5" s="100" customFormat="1" ht="14.25" customHeight="1">
      <c r="A269" s="95"/>
      <c r="B269" s="96" t="s">
        <v>157</v>
      </c>
      <c r="C269" s="97"/>
      <c r="D269" s="98">
        <v>19</v>
      </c>
      <c r="E269" s="99" t="s">
        <v>444</v>
      </c>
    </row>
    <row r="270" spans="1:5" s="100" customFormat="1" ht="14.25" customHeight="1">
      <c r="A270" s="95"/>
      <c r="B270" s="96" t="s">
        <v>158</v>
      </c>
      <c r="C270" s="97"/>
      <c r="D270" s="98">
        <v>20</v>
      </c>
      <c r="E270" s="99" t="s">
        <v>445</v>
      </c>
    </row>
    <row r="271" spans="1:5" s="100" customFormat="1" ht="14.25" customHeight="1">
      <c r="A271" s="95"/>
      <c r="B271" s="96" t="s">
        <v>147</v>
      </c>
      <c r="C271" s="97"/>
      <c r="D271" s="98"/>
      <c r="E271" s="99" t="s">
        <v>446</v>
      </c>
    </row>
    <row r="272" spans="1:5" ht="14.25" customHeight="1">
      <c r="A272" s="24"/>
      <c r="B272" s="55" t="s">
        <v>482</v>
      </c>
      <c r="C272" s="26"/>
      <c r="D272" s="27">
        <v>9</v>
      </c>
      <c r="E272" s="28" t="s">
        <v>72</v>
      </c>
    </row>
    <row r="273" spans="1:5" ht="14.25" customHeight="1">
      <c r="A273" s="24"/>
      <c r="B273" s="55" t="s">
        <v>159</v>
      </c>
      <c r="C273" s="26"/>
      <c r="D273" s="27"/>
      <c r="E273" s="28" t="s">
        <v>109</v>
      </c>
    </row>
    <row r="274" spans="1:5" ht="14.25" customHeight="1">
      <c r="A274" s="24"/>
      <c r="B274" s="55" t="s">
        <v>160</v>
      </c>
      <c r="C274" s="26"/>
      <c r="D274" s="27"/>
      <c r="E274" s="28" t="s">
        <v>112</v>
      </c>
    </row>
    <row r="275" spans="1:5" ht="14.25" customHeight="1">
      <c r="A275" s="24"/>
      <c r="B275" s="96" t="s">
        <v>161</v>
      </c>
      <c r="C275" s="97"/>
      <c r="D275" s="98">
        <v>21</v>
      </c>
      <c r="E275" s="99" t="s">
        <v>439</v>
      </c>
    </row>
    <row r="276" spans="1:5" ht="14.25" customHeight="1">
      <c r="A276" s="24"/>
      <c r="B276" s="96" t="s">
        <v>479</v>
      </c>
      <c r="C276" s="97"/>
      <c r="D276" s="98"/>
      <c r="E276" s="99" t="s">
        <v>440</v>
      </c>
    </row>
    <row r="277" spans="1:5" ht="14.25" customHeight="1">
      <c r="A277" s="24"/>
      <c r="B277" s="96" t="s">
        <v>480</v>
      </c>
      <c r="C277" s="97"/>
      <c r="D277" s="98"/>
      <c r="E277" s="99" t="s">
        <v>441</v>
      </c>
    </row>
    <row r="278" spans="1:5" ht="14.25" customHeight="1">
      <c r="A278" s="24"/>
      <c r="B278" s="96" t="s">
        <v>481</v>
      </c>
      <c r="C278" s="97"/>
      <c r="D278" s="98"/>
      <c r="E278" s="99" t="s">
        <v>447</v>
      </c>
    </row>
    <row r="279" spans="1:5" ht="14.25" customHeight="1">
      <c r="A279" s="24"/>
      <c r="B279" s="25" t="s">
        <v>162</v>
      </c>
      <c r="C279" s="26"/>
      <c r="D279" s="27">
        <v>24</v>
      </c>
      <c r="E279" s="28" t="s">
        <v>117</v>
      </c>
    </row>
    <row r="280" spans="1:5" ht="14.25" customHeight="1">
      <c r="A280" s="24"/>
      <c r="B280" s="25" t="s">
        <v>163</v>
      </c>
      <c r="C280" s="26"/>
      <c r="D280" s="27">
        <v>25</v>
      </c>
      <c r="E280" s="28" t="s">
        <v>120</v>
      </c>
    </row>
    <row r="281" spans="1:5" ht="14.25" customHeight="1">
      <c r="A281" s="24"/>
      <c r="B281" s="25" t="s">
        <v>164</v>
      </c>
      <c r="C281" s="26"/>
      <c r="D281" s="27">
        <v>26</v>
      </c>
      <c r="E281" s="28" t="s">
        <v>126</v>
      </c>
    </row>
    <row r="282" spans="1:5" ht="14.25" customHeight="1">
      <c r="A282" s="24"/>
      <c r="B282" s="25" t="s">
        <v>165</v>
      </c>
      <c r="C282" s="26"/>
      <c r="D282" s="27">
        <v>27</v>
      </c>
      <c r="E282" s="28" t="s">
        <v>120</v>
      </c>
    </row>
    <row r="283" spans="1:5" s="100" customFormat="1" ht="14.25" customHeight="1">
      <c r="A283" s="95"/>
      <c r="B283" s="96" t="s">
        <v>166</v>
      </c>
      <c r="C283" s="97"/>
      <c r="D283" s="98">
        <v>28</v>
      </c>
      <c r="E283" s="99" t="s">
        <v>427</v>
      </c>
    </row>
    <row r="284" spans="1:5" s="100" customFormat="1" ht="14.25" customHeight="1">
      <c r="A284" s="95"/>
      <c r="B284" s="96" t="s">
        <v>431</v>
      </c>
      <c r="C284" s="97"/>
      <c r="D284" s="98">
        <v>30</v>
      </c>
      <c r="E284" s="99" t="s">
        <v>117</v>
      </c>
    </row>
    <row r="285" spans="1:5" s="100" customFormat="1" ht="14.25" customHeight="1">
      <c r="A285" s="95"/>
      <c r="B285" s="96" t="s">
        <v>478</v>
      </c>
      <c r="C285" s="97"/>
      <c r="D285" s="98">
        <v>30</v>
      </c>
      <c r="E285" s="99" t="s">
        <v>120</v>
      </c>
    </row>
    <row r="286" spans="1:5" ht="15" customHeight="1" hidden="1">
      <c r="A286" s="24"/>
      <c r="B286" s="25"/>
      <c r="C286" s="26"/>
      <c r="D286" s="27">
        <v>36</v>
      </c>
      <c r="E286" s="26"/>
    </row>
    <row r="287" spans="1:5" ht="15" customHeight="1" hidden="1">
      <c r="A287" s="24"/>
      <c r="B287" s="25"/>
      <c r="C287" s="26"/>
      <c r="D287" s="27">
        <v>37</v>
      </c>
      <c r="E287" s="26"/>
    </row>
    <row r="288" spans="1:5" ht="15" customHeight="1" hidden="1">
      <c r="A288" s="24"/>
      <c r="B288" s="25"/>
      <c r="C288" s="26"/>
      <c r="D288" s="27">
        <v>38</v>
      </c>
      <c r="E288" s="26"/>
    </row>
    <row r="289" spans="1:5" ht="15" customHeight="1" hidden="1">
      <c r="A289" s="24"/>
      <c r="B289" s="25"/>
      <c r="C289" s="26"/>
      <c r="D289" s="27">
        <v>39</v>
      </c>
      <c r="E289" s="26"/>
    </row>
    <row r="290" spans="1:5" ht="15" customHeight="1" hidden="1">
      <c r="A290" s="24"/>
      <c r="B290" s="25"/>
      <c r="C290" s="26"/>
      <c r="D290" s="27">
        <v>40</v>
      </c>
      <c r="E290" s="26"/>
    </row>
    <row r="291" spans="1:5" ht="15" customHeight="1" hidden="1">
      <c r="A291" s="24"/>
      <c r="B291" s="25"/>
      <c r="C291" s="26"/>
      <c r="D291" s="27">
        <v>41</v>
      </c>
      <c r="E291" s="26"/>
    </row>
    <row r="292" spans="1:5" ht="15" customHeight="1" hidden="1">
      <c r="A292" s="24"/>
      <c r="B292" s="25"/>
      <c r="C292" s="26"/>
      <c r="D292" s="27">
        <v>42</v>
      </c>
      <c r="E292" s="26"/>
    </row>
    <row r="293" spans="1:5" ht="15" customHeight="1" hidden="1">
      <c r="A293" s="24"/>
      <c r="B293" s="25"/>
      <c r="C293" s="26"/>
      <c r="D293" s="27">
        <v>43</v>
      </c>
      <c r="E293" s="26"/>
    </row>
    <row r="294" spans="1:5" ht="15" customHeight="1" hidden="1">
      <c r="A294" s="24"/>
      <c r="B294" s="25"/>
      <c r="C294" s="26"/>
      <c r="D294" s="27">
        <v>44</v>
      </c>
      <c r="E294" s="26"/>
    </row>
    <row r="295" spans="1:5" ht="15" customHeight="1" hidden="1">
      <c r="A295" s="24"/>
      <c r="B295" s="25"/>
      <c r="C295" s="26"/>
      <c r="D295" s="27">
        <v>45</v>
      </c>
      <c r="E295" s="26"/>
    </row>
    <row r="296" spans="1:5" ht="15" customHeight="1" hidden="1">
      <c r="A296" s="24"/>
      <c r="B296" s="25"/>
      <c r="C296" s="26"/>
      <c r="D296" s="27">
        <v>46</v>
      </c>
      <c r="E296" s="26"/>
    </row>
    <row r="297" spans="1:5" ht="15" customHeight="1" hidden="1">
      <c r="A297" s="24"/>
      <c r="B297" s="25"/>
      <c r="C297" s="26"/>
      <c r="D297" s="27">
        <v>47</v>
      </c>
      <c r="E297" s="26"/>
    </row>
    <row r="298" spans="1:5" ht="15" customHeight="1" hidden="1">
      <c r="A298" s="24"/>
      <c r="B298" s="25"/>
      <c r="C298" s="26"/>
      <c r="D298" s="27">
        <v>48</v>
      </c>
      <c r="E298" s="26"/>
    </row>
    <row r="299" spans="1:5" ht="15" customHeight="1" hidden="1">
      <c r="A299" s="24"/>
      <c r="B299" s="25"/>
      <c r="C299" s="26"/>
      <c r="D299" s="27">
        <v>49</v>
      </c>
      <c r="E299" s="26"/>
    </row>
    <row r="300" spans="1:5" ht="15" customHeight="1" hidden="1">
      <c r="A300" s="24"/>
      <c r="B300" s="25"/>
      <c r="C300" s="26"/>
      <c r="D300" s="27">
        <v>50</v>
      </c>
      <c r="E300" s="26"/>
    </row>
    <row r="301" spans="1:5" ht="15" customHeight="1" hidden="1">
      <c r="A301" s="24"/>
      <c r="B301" s="25"/>
      <c r="C301" s="26"/>
      <c r="D301" s="27">
        <v>51</v>
      </c>
      <c r="E301" s="26"/>
    </row>
    <row r="302" spans="1:5" ht="15" customHeight="1" hidden="1">
      <c r="A302" s="24"/>
      <c r="B302" s="25"/>
      <c r="C302" s="26"/>
      <c r="D302" s="27">
        <v>52</v>
      </c>
      <c r="E302" s="26"/>
    </row>
    <row r="303" spans="1:5" ht="15" customHeight="1" hidden="1">
      <c r="A303" s="24"/>
      <c r="B303" s="25"/>
      <c r="C303" s="26"/>
      <c r="D303" s="27">
        <v>53</v>
      </c>
      <c r="E303" s="26"/>
    </row>
    <row r="304" spans="1:5" ht="15" customHeight="1" hidden="1">
      <c r="A304" s="24"/>
      <c r="B304" s="25"/>
      <c r="C304" s="26"/>
      <c r="D304" s="27">
        <v>54</v>
      </c>
      <c r="E304" s="26"/>
    </row>
    <row r="305" spans="1:5" ht="15" customHeight="1" hidden="1">
      <c r="A305" s="24"/>
      <c r="B305" s="25"/>
      <c r="C305" s="26"/>
      <c r="D305" s="27">
        <v>55</v>
      </c>
      <c r="E305" s="26"/>
    </row>
    <row r="306" spans="1:5" ht="15" customHeight="1" hidden="1">
      <c r="A306" s="24"/>
      <c r="B306" s="25"/>
      <c r="C306" s="26"/>
      <c r="D306" s="27">
        <v>56</v>
      </c>
      <c r="E306" s="26"/>
    </row>
    <row r="307" spans="1:5" ht="15" customHeight="1" hidden="1">
      <c r="A307" s="24"/>
      <c r="B307" s="25"/>
      <c r="C307" s="26"/>
      <c r="D307" s="27">
        <v>57</v>
      </c>
      <c r="E307" s="26"/>
    </row>
    <row r="308" spans="1:5" ht="15" customHeight="1" hidden="1">
      <c r="A308" s="24"/>
      <c r="B308" s="25"/>
      <c r="C308" s="26"/>
      <c r="D308" s="27">
        <v>58</v>
      </c>
      <c r="E308" s="26"/>
    </row>
    <row r="309" spans="1:5" ht="15" customHeight="1" hidden="1">
      <c r="A309" s="24"/>
      <c r="B309" s="25"/>
      <c r="C309" s="26"/>
      <c r="D309" s="27">
        <v>59</v>
      </c>
      <c r="E309" s="26"/>
    </row>
    <row r="310" spans="1:5" ht="15" customHeight="1" hidden="1">
      <c r="A310" s="24"/>
      <c r="B310" s="25"/>
      <c r="C310" s="26"/>
      <c r="D310" s="27">
        <v>60</v>
      </c>
      <c r="E310" s="26"/>
    </row>
    <row r="311" spans="1:5" ht="15" customHeight="1" hidden="1">
      <c r="A311" s="24"/>
      <c r="B311" s="25"/>
      <c r="C311" s="26"/>
      <c r="D311" s="27">
        <v>61</v>
      </c>
      <c r="E311" s="26"/>
    </row>
    <row r="312" spans="1:5" ht="15" customHeight="1" hidden="1">
      <c r="A312" s="24"/>
      <c r="B312" s="25"/>
      <c r="C312" s="26"/>
      <c r="D312" s="27">
        <v>62</v>
      </c>
      <c r="E312" s="26"/>
    </row>
    <row r="313" spans="1:5" ht="15" customHeight="1" hidden="1">
      <c r="A313" s="24"/>
      <c r="B313" s="25"/>
      <c r="C313" s="26"/>
      <c r="D313" s="27">
        <v>63</v>
      </c>
      <c r="E313" s="26"/>
    </row>
    <row r="314" spans="1:5" ht="15" customHeight="1" hidden="1">
      <c r="A314" s="24"/>
      <c r="B314" s="25"/>
      <c r="C314" s="26"/>
      <c r="D314" s="27">
        <v>64</v>
      </c>
      <c r="E314" s="26"/>
    </row>
    <row r="315" spans="1:5" ht="15" customHeight="1" hidden="1">
      <c r="A315" s="24"/>
      <c r="B315" s="25"/>
      <c r="C315" s="26"/>
      <c r="D315" s="27">
        <v>65</v>
      </c>
      <c r="E315" s="26"/>
    </row>
    <row r="316" spans="1:5" ht="15" customHeight="1" hidden="1">
      <c r="A316" s="24"/>
      <c r="B316" s="25"/>
      <c r="C316" s="26"/>
      <c r="D316" s="27">
        <v>66</v>
      </c>
      <c r="E316" s="26"/>
    </row>
    <row r="317" spans="1:5" ht="15" customHeight="1" hidden="1">
      <c r="A317" s="24"/>
      <c r="B317" s="25"/>
      <c r="C317" s="26"/>
      <c r="D317" s="27">
        <v>67</v>
      </c>
      <c r="E317" s="26"/>
    </row>
    <row r="318" spans="1:5" ht="15" customHeight="1" hidden="1">
      <c r="A318" s="24"/>
      <c r="B318" s="25"/>
      <c r="C318" s="26"/>
      <c r="D318" s="27">
        <v>68</v>
      </c>
      <c r="E318" s="26"/>
    </row>
    <row r="319" spans="1:5" ht="15" customHeight="1" hidden="1">
      <c r="A319" s="24"/>
      <c r="B319" s="25"/>
      <c r="C319" s="26"/>
      <c r="D319" s="27">
        <v>69</v>
      </c>
      <c r="E319" s="26"/>
    </row>
    <row r="320" spans="1:5" ht="15" customHeight="1" hidden="1">
      <c r="A320" s="24"/>
      <c r="B320" s="25"/>
      <c r="C320" s="26"/>
      <c r="D320" s="27">
        <v>70</v>
      </c>
      <c r="E320" s="26"/>
    </row>
    <row r="321" spans="1:5" ht="15" customHeight="1" hidden="1">
      <c r="A321" s="24"/>
      <c r="B321" s="25"/>
      <c r="C321" s="26"/>
      <c r="D321" s="27">
        <v>71</v>
      </c>
      <c r="E321" s="26"/>
    </row>
    <row r="322" spans="1:5" ht="15" customHeight="1" hidden="1">
      <c r="A322" s="24"/>
      <c r="B322" s="25"/>
      <c r="C322" s="26"/>
      <c r="D322" s="27">
        <v>72</v>
      </c>
      <c r="E322" s="26"/>
    </row>
    <row r="323" spans="1:5" ht="15" customHeight="1" hidden="1">
      <c r="A323" s="24"/>
      <c r="B323" s="25"/>
      <c r="C323" s="26"/>
      <c r="D323" s="27">
        <v>73</v>
      </c>
      <c r="E323" s="26"/>
    </row>
    <row r="324" spans="1:5" ht="15" customHeight="1" hidden="1">
      <c r="A324" s="24"/>
      <c r="B324" s="25"/>
      <c r="C324" s="26"/>
      <c r="D324" s="27">
        <v>74</v>
      </c>
      <c r="E324" s="26"/>
    </row>
    <row r="325" spans="1:5" ht="15" customHeight="1" hidden="1">
      <c r="A325" s="24"/>
      <c r="B325" s="25"/>
      <c r="C325" s="26"/>
      <c r="D325" s="27">
        <v>75</v>
      </c>
      <c r="E325" s="26"/>
    </row>
    <row r="326" spans="1:5" ht="15" customHeight="1" hidden="1">
      <c r="A326" s="24"/>
      <c r="B326" s="25"/>
      <c r="C326" s="26"/>
      <c r="D326" s="27">
        <v>76</v>
      </c>
      <c r="E326" s="26"/>
    </row>
    <row r="327" spans="1:5" ht="15" customHeight="1" hidden="1">
      <c r="A327" s="24"/>
      <c r="B327" s="25"/>
      <c r="C327" s="26"/>
      <c r="D327" s="27">
        <v>77</v>
      </c>
      <c r="E327" s="26"/>
    </row>
    <row r="328" spans="1:5" ht="15" customHeight="1" hidden="1">
      <c r="A328" s="24"/>
      <c r="B328" s="25"/>
      <c r="C328" s="26"/>
      <c r="D328" s="27">
        <v>78</v>
      </c>
      <c r="E328" s="26"/>
    </row>
    <row r="329" spans="1:5" ht="15" customHeight="1" hidden="1">
      <c r="A329" s="24"/>
      <c r="B329" s="25"/>
      <c r="C329" s="26"/>
      <c r="D329" s="27">
        <v>79</v>
      </c>
      <c r="E329" s="26"/>
    </row>
    <row r="330" spans="1:5" ht="15" customHeight="1" hidden="1">
      <c r="A330" s="24"/>
      <c r="B330" s="25"/>
      <c r="C330" s="26"/>
      <c r="D330" s="27">
        <v>80</v>
      </c>
      <c r="E330" s="26"/>
    </row>
    <row r="331" spans="1:5" ht="15" customHeight="1" hidden="1">
      <c r="A331" s="24"/>
      <c r="B331" s="25"/>
      <c r="C331" s="26"/>
      <c r="D331" s="27">
        <v>81</v>
      </c>
      <c r="E331" s="26"/>
    </row>
    <row r="332" spans="1:5" ht="16.5" customHeight="1">
      <c r="A332" s="449" t="s">
        <v>38</v>
      </c>
      <c r="B332" s="449"/>
      <c r="C332" s="22"/>
      <c r="D332" s="23">
        <v>1</v>
      </c>
      <c r="E332" s="21" t="s">
        <v>172</v>
      </c>
    </row>
    <row r="333" spans="1:5" ht="14.25" customHeight="1">
      <c r="A333" s="24"/>
      <c r="B333" s="25" t="s">
        <v>140</v>
      </c>
      <c r="C333" s="26"/>
      <c r="D333" s="27">
        <v>2</v>
      </c>
      <c r="E333" s="28" t="s">
        <v>34</v>
      </c>
    </row>
    <row r="334" spans="1:5" ht="14.25" customHeight="1">
      <c r="A334" s="24"/>
      <c r="B334" s="25" t="s">
        <v>141</v>
      </c>
      <c r="C334" s="26"/>
      <c r="D334" s="27">
        <v>3</v>
      </c>
      <c r="E334" s="28" t="s">
        <v>51</v>
      </c>
    </row>
    <row r="335" spans="1:5" s="100" customFormat="1" ht="14.25" customHeight="1">
      <c r="A335" s="95"/>
      <c r="B335" s="96" t="s">
        <v>142</v>
      </c>
      <c r="C335" s="97"/>
      <c r="D335" s="98">
        <v>4</v>
      </c>
      <c r="E335" s="99" t="s">
        <v>55</v>
      </c>
    </row>
    <row r="336" spans="1:5" ht="14.25" customHeight="1">
      <c r="A336" s="24"/>
      <c r="B336" s="25" t="s">
        <v>143</v>
      </c>
      <c r="C336" s="26"/>
      <c r="D336" s="27">
        <v>5</v>
      </c>
      <c r="E336" s="28" t="s">
        <v>61</v>
      </c>
    </row>
    <row r="337" spans="1:5" ht="14.25" customHeight="1">
      <c r="A337" s="24"/>
      <c r="B337" s="25" t="s">
        <v>144</v>
      </c>
      <c r="C337" s="26"/>
      <c r="D337" s="27">
        <v>6</v>
      </c>
      <c r="E337" s="28" t="s">
        <v>63</v>
      </c>
    </row>
    <row r="338" spans="1:5" ht="14.25" customHeight="1">
      <c r="A338" s="24"/>
      <c r="B338" s="25" t="s">
        <v>145</v>
      </c>
      <c r="C338" s="26"/>
      <c r="D338" s="27">
        <v>7</v>
      </c>
      <c r="E338" s="28" t="s">
        <v>65</v>
      </c>
    </row>
    <row r="339" spans="1:5" s="100" customFormat="1" ht="14.25" customHeight="1">
      <c r="A339" s="95"/>
      <c r="B339" s="96" t="s">
        <v>146</v>
      </c>
      <c r="C339" s="97"/>
      <c r="D339" s="98">
        <v>8</v>
      </c>
      <c r="E339" s="99" t="s">
        <v>67</v>
      </c>
    </row>
    <row r="340" spans="1:5" s="100" customFormat="1" ht="14.25" customHeight="1">
      <c r="A340" s="95"/>
      <c r="B340" s="96" t="s">
        <v>169</v>
      </c>
      <c r="C340" s="97"/>
      <c r="D340" s="98"/>
      <c r="E340" s="99" t="s">
        <v>69</v>
      </c>
    </row>
    <row r="341" spans="1:5" ht="14.25" customHeight="1">
      <c r="A341" s="24"/>
      <c r="B341" s="25" t="s">
        <v>148</v>
      </c>
      <c r="C341" s="26"/>
      <c r="D341" s="27">
        <v>10</v>
      </c>
      <c r="E341" s="28" t="s">
        <v>74</v>
      </c>
    </row>
    <row r="342" spans="1:5" ht="14.25" customHeight="1">
      <c r="A342" s="24"/>
      <c r="B342" s="25" t="s">
        <v>149</v>
      </c>
      <c r="C342" s="26"/>
      <c r="D342" s="27">
        <v>11</v>
      </c>
      <c r="E342" s="28" t="s">
        <v>76</v>
      </c>
    </row>
    <row r="343" spans="1:5" ht="14.25" customHeight="1">
      <c r="A343" s="24"/>
      <c r="B343" s="25" t="s">
        <v>150</v>
      </c>
      <c r="C343" s="26"/>
      <c r="D343" s="27">
        <v>12</v>
      </c>
      <c r="E343" s="28" t="s">
        <v>79</v>
      </c>
    </row>
    <row r="344" spans="1:5" ht="14.25" customHeight="1">
      <c r="A344" s="24"/>
      <c r="B344" s="25" t="s">
        <v>151</v>
      </c>
      <c r="C344" s="26"/>
      <c r="D344" s="27">
        <v>13</v>
      </c>
      <c r="E344" s="28" t="s">
        <v>82</v>
      </c>
    </row>
    <row r="345" spans="1:5" ht="14.25" customHeight="1">
      <c r="A345" s="24"/>
      <c r="B345" s="25" t="s">
        <v>152</v>
      </c>
      <c r="C345" s="26"/>
      <c r="D345" s="27">
        <v>14</v>
      </c>
      <c r="E345" s="28" t="s">
        <v>85</v>
      </c>
    </row>
    <row r="346" spans="1:5" ht="14.25" customHeight="1">
      <c r="A346" s="24"/>
      <c r="B346" s="25" t="s">
        <v>153</v>
      </c>
      <c r="C346" s="26"/>
      <c r="D346" s="27">
        <v>15</v>
      </c>
      <c r="E346" s="28" t="s">
        <v>88</v>
      </c>
    </row>
    <row r="347" spans="1:5" ht="14.25" customHeight="1">
      <c r="A347" s="24"/>
      <c r="B347" s="25" t="s">
        <v>154</v>
      </c>
      <c r="C347" s="26"/>
      <c r="D347" s="27">
        <v>16</v>
      </c>
      <c r="E347" s="28" t="s">
        <v>91</v>
      </c>
    </row>
    <row r="348" spans="1:5" ht="14.25" customHeight="1">
      <c r="A348" s="24"/>
      <c r="B348" s="25" t="s">
        <v>155</v>
      </c>
      <c r="C348" s="26"/>
      <c r="D348" s="27">
        <v>17</v>
      </c>
      <c r="E348" s="28" t="s">
        <v>94</v>
      </c>
    </row>
    <row r="349" spans="1:5" s="100" customFormat="1" ht="14.25" customHeight="1">
      <c r="A349" s="95"/>
      <c r="B349" s="96" t="s">
        <v>156</v>
      </c>
      <c r="C349" s="97"/>
      <c r="D349" s="98">
        <v>18</v>
      </c>
      <c r="E349" s="99" t="s">
        <v>99</v>
      </c>
    </row>
    <row r="350" spans="1:5" s="100" customFormat="1" ht="14.25" customHeight="1">
      <c r="A350" s="95"/>
      <c r="B350" s="96" t="s">
        <v>157</v>
      </c>
      <c r="C350" s="97"/>
      <c r="D350" s="98">
        <v>19</v>
      </c>
      <c r="E350" s="99" t="s">
        <v>444</v>
      </c>
    </row>
    <row r="351" spans="1:5" s="100" customFormat="1" ht="14.25" customHeight="1">
      <c r="A351" s="95"/>
      <c r="B351" s="96" t="s">
        <v>158</v>
      </c>
      <c r="C351" s="97"/>
      <c r="D351" s="98">
        <v>20</v>
      </c>
      <c r="E351" s="99" t="s">
        <v>445</v>
      </c>
    </row>
    <row r="352" spans="1:5" s="100" customFormat="1" ht="14.25" customHeight="1">
      <c r="A352" s="95"/>
      <c r="B352" s="96" t="s">
        <v>147</v>
      </c>
      <c r="C352" s="97"/>
      <c r="D352" s="98"/>
      <c r="E352" s="99" t="s">
        <v>446</v>
      </c>
    </row>
    <row r="353" spans="1:5" ht="14.25" customHeight="1">
      <c r="A353" s="24"/>
      <c r="B353" s="55" t="s">
        <v>482</v>
      </c>
      <c r="C353" s="26"/>
      <c r="D353" s="27">
        <v>9</v>
      </c>
      <c r="E353" s="28" t="s">
        <v>72</v>
      </c>
    </row>
    <row r="354" spans="1:5" ht="14.25" customHeight="1">
      <c r="A354" s="24"/>
      <c r="B354" s="55" t="s">
        <v>159</v>
      </c>
      <c r="C354" s="26"/>
      <c r="D354" s="27"/>
      <c r="E354" s="28" t="s">
        <v>109</v>
      </c>
    </row>
    <row r="355" spans="1:5" ht="14.25" customHeight="1">
      <c r="A355" s="24"/>
      <c r="B355" s="55" t="s">
        <v>160</v>
      </c>
      <c r="C355" s="26"/>
      <c r="D355" s="27"/>
      <c r="E355" s="28" t="s">
        <v>112</v>
      </c>
    </row>
    <row r="356" spans="1:5" ht="14.25" customHeight="1">
      <c r="A356" s="24"/>
      <c r="B356" s="96" t="s">
        <v>161</v>
      </c>
      <c r="C356" s="97"/>
      <c r="D356" s="98">
        <v>21</v>
      </c>
      <c r="E356" s="99" t="s">
        <v>439</v>
      </c>
    </row>
    <row r="357" spans="1:5" ht="14.25" customHeight="1">
      <c r="A357" s="24"/>
      <c r="B357" s="96" t="s">
        <v>479</v>
      </c>
      <c r="C357" s="97"/>
      <c r="D357" s="98"/>
      <c r="E357" s="99" t="s">
        <v>440</v>
      </c>
    </row>
    <row r="358" spans="1:5" ht="14.25" customHeight="1">
      <c r="A358" s="24"/>
      <c r="B358" s="96" t="s">
        <v>480</v>
      </c>
      <c r="C358" s="97"/>
      <c r="D358" s="98"/>
      <c r="E358" s="99" t="s">
        <v>441</v>
      </c>
    </row>
    <row r="359" spans="1:5" ht="14.25" customHeight="1">
      <c r="A359" s="24"/>
      <c r="B359" s="96" t="s">
        <v>481</v>
      </c>
      <c r="C359" s="97"/>
      <c r="D359" s="98"/>
      <c r="E359" s="99" t="s">
        <v>447</v>
      </c>
    </row>
    <row r="360" spans="1:5" ht="14.25" customHeight="1">
      <c r="A360" s="24"/>
      <c r="B360" s="25" t="s">
        <v>162</v>
      </c>
      <c r="C360" s="26"/>
      <c r="D360" s="27">
        <v>24</v>
      </c>
      <c r="E360" s="28" t="s">
        <v>117</v>
      </c>
    </row>
    <row r="361" spans="1:5" ht="14.25" customHeight="1">
      <c r="A361" s="24"/>
      <c r="B361" s="25" t="s">
        <v>163</v>
      </c>
      <c r="C361" s="26"/>
      <c r="D361" s="27">
        <v>25</v>
      </c>
      <c r="E361" s="28" t="s">
        <v>120</v>
      </c>
    </row>
    <row r="362" spans="1:5" ht="14.25" customHeight="1">
      <c r="A362" s="24"/>
      <c r="B362" s="25" t="s">
        <v>164</v>
      </c>
      <c r="C362" s="26"/>
      <c r="D362" s="27">
        <v>26</v>
      </c>
      <c r="E362" s="28" t="s">
        <v>126</v>
      </c>
    </row>
    <row r="363" spans="1:5" ht="14.25" customHeight="1">
      <c r="A363" s="24"/>
      <c r="B363" s="25" t="s">
        <v>165</v>
      </c>
      <c r="C363" s="26"/>
      <c r="D363" s="27">
        <v>27</v>
      </c>
      <c r="E363" s="28" t="s">
        <v>120</v>
      </c>
    </row>
    <row r="364" spans="1:5" s="100" customFormat="1" ht="14.25" customHeight="1">
      <c r="A364" s="95"/>
      <c r="B364" s="96" t="s">
        <v>166</v>
      </c>
      <c r="C364" s="97"/>
      <c r="D364" s="98">
        <v>28</v>
      </c>
      <c r="E364" s="99" t="s">
        <v>427</v>
      </c>
    </row>
    <row r="365" spans="1:5" s="100" customFormat="1" ht="14.25" customHeight="1">
      <c r="A365" s="95"/>
      <c r="B365" s="96" t="s">
        <v>431</v>
      </c>
      <c r="C365" s="97"/>
      <c r="D365" s="98">
        <v>30</v>
      </c>
      <c r="E365" s="99" t="s">
        <v>117</v>
      </c>
    </row>
    <row r="366" spans="1:5" s="100" customFormat="1" ht="14.25" customHeight="1">
      <c r="A366" s="95"/>
      <c r="B366" s="96" t="s">
        <v>478</v>
      </c>
      <c r="C366" s="97"/>
      <c r="D366" s="98">
        <v>30</v>
      </c>
      <c r="E366" s="99" t="s">
        <v>120</v>
      </c>
    </row>
    <row r="367" spans="1:5" ht="15" customHeight="1" hidden="1">
      <c r="A367" s="24"/>
      <c r="B367" s="25"/>
      <c r="C367" s="26"/>
      <c r="D367" s="27">
        <v>36</v>
      </c>
      <c r="E367" s="26"/>
    </row>
    <row r="368" spans="1:5" ht="15" customHeight="1" hidden="1">
      <c r="A368" s="24"/>
      <c r="B368" s="25"/>
      <c r="C368" s="26"/>
      <c r="D368" s="27">
        <v>37</v>
      </c>
      <c r="E368" s="26"/>
    </row>
    <row r="369" spans="1:5" ht="15" customHeight="1" hidden="1">
      <c r="A369" s="24"/>
      <c r="B369" s="25"/>
      <c r="C369" s="26"/>
      <c r="D369" s="27">
        <v>38</v>
      </c>
      <c r="E369" s="26"/>
    </row>
    <row r="370" spans="1:5" ht="15" customHeight="1" hidden="1">
      <c r="A370" s="24"/>
      <c r="B370" s="25"/>
      <c r="C370" s="26"/>
      <c r="D370" s="27">
        <v>39</v>
      </c>
      <c r="E370" s="26"/>
    </row>
    <row r="371" spans="1:5" ht="15" customHeight="1" hidden="1">
      <c r="A371" s="24"/>
      <c r="B371" s="25"/>
      <c r="C371" s="26"/>
      <c r="D371" s="27">
        <v>40</v>
      </c>
      <c r="E371" s="26"/>
    </row>
    <row r="372" spans="1:5" ht="15" customHeight="1" hidden="1">
      <c r="A372" s="24"/>
      <c r="B372" s="25"/>
      <c r="C372" s="26"/>
      <c r="D372" s="27">
        <v>41</v>
      </c>
      <c r="E372" s="26"/>
    </row>
    <row r="373" spans="1:5" ht="15" customHeight="1" hidden="1">
      <c r="A373" s="24"/>
      <c r="B373" s="25"/>
      <c r="C373" s="26"/>
      <c r="D373" s="27">
        <v>42</v>
      </c>
      <c r="E373" s="26"/>
    </row>
    <row r="374" spans="1:5" ht="15" customHeight="1" hidden="1">
      <c r="A374" s="24"/>
      <c r="B374" s="25"/>
      <c r="C374" s="26"/>
      <c r="D374" s="27">
        <v>43</v>
      </c>
      <c r="E374" s="26"/>
    </row>
    <row r="375" spans="1:5" ht="15" customHeight="1" hidden="1">
      <c r="A375" s="24"/>
      <c r="B375" s="25"/>
      <c r="C375" s="26"/>
      <c r="D375" s="27">
        <v>44</v>
      </c>
      <c r="E375" s="26"/>
    </row>
    <row r="376" spans="1:5" ht="15" customHeight="1" hidden="1">
      <c r="A376" s="24"/>
      <c r="B376" s="25"/>
      <c r="C376" s="26"/>
      <c r="D376" s="27">
        <v>45</v>
      </c>
      <c r="E376" s="26"/>
    </row>
    <row r="377" spans="1:5" ht="15" customHeight="1" hidden="1">
      <c r="A377" s="24"/>
      <c r="B377" s="25"/>
      <c r="C377" s="26"/>
      <c r="D377" s="27">
        <v>46</v>
      </c>
      <c r="E377" s="26"/>
    </row>
    <row r="378" spans="1:5" ht="15" customHeight="1" hidden="1">
      <c r="A378" s="24"/>
      <c r="B378" s="25"/>
      <c r="C378" s="26"/>
      <c r="D378" s="27">
        <v>47</v>
      </c>
      <c r="E378" s="26"/>
    </row>
    <row r="379" spans="1:5" ht="15" customHeight="1" hidden="1">
      <c r="A379" s="24"/>
      <c r="B379" s="25"/>
      <c r="C379" s="26"/>
      <c r="D379" s="27">
        <v>48</v>
      </c>
      <c r="E379" s="26"/>
    </row>
    <row r="380" spans="1:5" ht="15" customHeight="1" hidden="1">
      <c r="A380" s="24"/>
      <c r="B380" s="25"/>
      <c r="C380" s="26"/>
      <c r="D380" s="27">
        <v>49</v>
      </c>
      <c r="E380" s="26"/>
    </row>
    <row r="381" spans="1:5" ht="15" customHeight="1" hidden="1">
      <c r="A381" s="24"/>
      <c r="B381" s="25"/>
      <c r="C381" s="26"/>
      <c r="D381" s="27">
        <v>50</v>
      </c>
      <c r="E381" s="26"/>
    </row>
    <row r="382" spans="1:5" ht="15" customHeight="1" hidden="1">
      <c r="A382" s="24"/>
      <c r="B382" s="25"/>
      <c r="C382" s="26"/>
      <c r="D382" s="27">
        <v>51</v>
      </c>
      <c r="E382" s="26"/>
    </row>
    <row r="383" spans="1:5" ht="15" customHeight="1" hidden="1">
      <c r="A383" s="24"/>
      <c r="B383" s="25"/>
      <c r="C383" s="26"/>
      <c r="D383" s="27">
        <v>52</v>
      </c>
      <c r="E383" s="26"/>
    </row>
    <row r="384" spans="1:5" ht="15" customHeight="1" hidden="1">
      <c r="A384" s="24"/>
      <c r="B384" s="25"/>
      <c r="C384" s="26"/>
      <c r="D384" s="27">
        <v>53</v>
      </c>
      <c r="E384" s="26"/>
    </row>
    <row r="385" spans="1:5" ht="15" customHeight="1" hidden="1">
      <c r="A385" s="24"/>
      <c r="B385" s="25"/>
      <c r="C385" s="26"/>
      <c r="D385" s="27">
        <v>54</v>
      </c>
      <c r="E385" s="26"/>
    </row>
    <row r="386" spans="1:5" ht="15" customHeight="1" hidden="1">
      <c r="A386" s="24"/>
      <c r="B386" s="25"/>
      <c r="C386" s="26"/>
      <c r="D386" s="27">
        <v>55</v>
      </c>
      <c r="E386" s="26"/>
    </row>
    <row r="387" spans="1:5" ht="15" customHeight="1" hidden="1">
      <c r="A387" s="24"/>
      <c r="B387" s="25"/>
      <c r="C387" s="26"/>
      <c r="D387" s="27">
        <v>56</v>
      </c>
      <c r="E387" s="26"/>
    </row>
    <row r="388" spans="1:5" ht="15" customHeight="1" hidden="1">
      <c r="A388" s="24"/>
      <c r="B388" s="25"/>
      <c r="C388" s="26"/>
      <c r="D388" s="27">
        <v>57</v>
      </c>
      <c r="E388" s="26"/>
    </row>
    <row r="389" spans="1:5" ht="15" customHeight="1" hidden="1">
      <c r="A389" s="24"/>
      <c r="B389" s="25"/>
      <c r="C389" s="26"/>
      <c r="D389" s="27">
        <v>58</v>
      </c>
      <c r="E389" s="26"/>
    </row>
    <row r="390" spans="1:5" ht="15" customHeight="1" hidden="1">
      <c r="A390" s="24"/>
      <c r="B390" s="25"/>
      <c r="C390" s="26"/>
      <c r="D390" s="27">
        <v>59</v>
      </c>
      <c r="E390" s="26"/>
    </row>
    <row r="391" spans="1:5" ht="15" customHeight="1" hidden="1">
      <c r="A391" s="24"/>
      <c r="B391" s="25"/>
      <c r="C391" s="26"/>
      <c r="D391" s="27">
        <v>60</v>
      </c>
      <c r="E391" s="26"/>
    </row>
    <row r="392" spans="1:5" ht="15" customHeight="1" hidden="1">
      <c r="A392" s="24"/>
      <c r="B392" s="25"/>
      <c r="C392" s="26"/>
      <c r="D392" s="27">
        <v>61</v>
      </c>
      <c r="E392" s="26"/>
    </row>
    <row r="393" spans="1:5" ht="15" customHeight="1" hidden="1">
      <c r="A393" s="24"/>
      <c r="B393" s="25"/>
      <c r="C393" s="26"/>
      <c r="D393" s="27">
        <v>62</v>
      </c>
      <c r="E393" s="26"/>
    </row>
    <row r="394" spans="1:5" ht="15" customHeight="1" hidden="1">
      <c r="A394" s="24"/>
      <c r="B394" s="25"/>
      <c r="C394" s="26"/>
      <c r="D394" s="27">
        <v>63</v>
      </c>
      <c r="E394" s="26"/>
    </row>
    <row r="395" spans="1:5" ht="15" customHeight="1" hidden="1">
      <c r="A395" s="24"/>
      <c r="B395" s="25"/>
      <c r="C395" s="26"/>
      <c r="D395" s="27">
        <v>64</v>
      </c>
      <c r="E395" s="26"/>
    </row>
    <row r="396" spans="1:5" ht="15" customHeight="1" hidden="1">
      <c r="A396" s="24"/>
      <c r="B396" s="25"/>
      <c r="C396" s="26"/>
      <c r="D396" s="27">
        <v>65</v>
      </c>
      <c r="E396" s="26"/>
    </row>
    <row r="397" spans="1:5" ht="15" customHeight="1" hidden="1">
      <c r="A397" s="24"/>
      <c r="B397" s="25"/>
      <c r="C397" s="26"/>
      <c r="D397" s="27">
        <v>66</v>
      </c>
      <c r="E397" s="26"/>
    </row>
    <row r="398" spans="1:5" ht="15" customHeight="1" hidden="1">
      <c r="A398" s="24"/>
      <c r="B398" s="25"/>
      <c r="C398" s="26"/>
      <c r="D398" s="27">
        <v>67</v>
      </c>
      <c r="E398" s="26"/>
    </row>
    <row r="399" spans="1:5" ht="15" customHeight="1" hidden="1">
      <c r="A399" s="24"/>
      <c r="B399" s="25"/>
      <c r="C399" s="26"/>
      <c r="D399" s="27">
        <v>68</v>
      </c>
      <c r="E399" s="26"/>
    </row>
    <row r="400" spans="1:5" ht="15" customHeight="1" hidden="1">
      <c r="A400" s="24"/>
      <c r="B400" s="25"/>
      <c r="C400" s="26"/>
      <c r="D400" s="27">
        <v>69</v>
      </c>
      <c r="E400" s="26"/>
    </row>
    <row r="401" spans="1:5" ht="15" customHeight="1" hidden="1">
      <c r="A401" s="24"/>
      <c r="B401" s="25"/>
      <c r="C401" s="26"/>
      <c r="D401" s="27">
        <v>70</v>
      </c>
      <c r="E401" s="26"/>
    </row>
    <row r="402" spans="1:5" ht="15" customHeight="1" hidden="1">
      <c r="A402" s="24"/>
      <c r="B402" s="25"/>
      <c r="C402" s="26"/>
      <c r="D402" s="27">
        <v>71</v>
      </c>
      <c r="E402" s="26"/>
    </row>
    <row r="403" spans="1:5" ht="15" customHeight="1" hidden="1">
      <c r="A403" s="24"/>
      <c r="B403" s="25"/>
      <c r="C403" s="26"/>
      <c r="D403" s="27">
        <v>72</v>
      </c>
      <c r="E403" s="26"/>
    </row>
    <row r="404" spans="1:5" ht="15" customHeight="1" hidden="1">
      <c r="A404" s="24"/>
      <c r="B404" s="25"/>
      <c r="C404" s="26"/>
      <c r="D404" s="27">
        <v>73</v>
      </c>
      <c r="E404" s="26"/>
    </row>
    <row r="405" spans="1:5" ht="15" customHeight="1" hidden="1">
      <c r="A405" s="24"/>
      <c r="B405" s="25"/>
      <c r="C405" s="26"/>
      <c r="D405" s="27">
        <v>74</v>
      </c>
      <c r="E405" s="26"/>
    </row>
    <row r="406" spans="1:5" ht="15" customHeight="1" hidden="1">
      <c r="A406" s="24"/>
      <c r="B406" s="25"/>
      <c r="C406" s="26"/>
      <c r="D406" s="27">
        <v>75</v>
      </c>
      <c r="E406" s="26"/>
    </row>
    <row r="407" spans="1:5" ht="15" customHeight="1" hidden="1">
      <c r="A407" s="24"/>
      <c r="B407" s="25"/>
      <c r="C407" s="26"/>
      <c r="D407" s="27">
        <v>76</v>
      </c>
      <c r="E407" s="26"/>
    </row>
    <row r="408" spans="1:5" ht="15" customHeight="1" hidden="1">
      <c r="A408" s="24"/>
      <c r="B408" s="25"/>
      <c r="C408" s="26"/>
      <c r="D408" s="27">
        <v>77</v>
      </c>
      <c r="E408" s="26"/>
    </row>
    <row r="409" spans="1:5" ht="15" customHeight="1" hidden="1">
      <c r="A409" s="24"/>
      <c r="B409" s="25"/>
      <c r="C409" s="26"/>
      <c r="D409" s="27">
        <v>78</v>
      </c>
      <c r="E409" s="26"/>
    </row>
    <row r="410" spans="1:5" ht="15" customHeight="1" hidden="1">
      <c r="A410" s="24"/>
      <c r="B410" s="25"/>
      <c r="C410" s="26"/>
      <c r="D410" s="27">
        <v>79</v>
      </c>
      <c r="E410" s="26"/>
    </row>
    <row r="411" spans="1:5" ht="15" customHeight="1" hidden="1">
      <c r="A411" s="24"/>
      <c r="B411" s="25"/>
      <c r="C411" s="26"/>
      <c r="D411" s="27">
        <v>80</v>
      </c>
      <c r="E411" s="26"/>
    </row>
    <row r="412" spans="1:5" ht="15" customHeight="1" hidden="1">
      <c r="A412" s="24"/>
      <c r="B412" s="25"/>
      <c r="C412" s="26"/>
      <c r="D412" s="27">
        <v>81</v>
      </c>
      <c r="E412" s="26"/>
    </row>
    <row r="413" spans="1:5" ht="16.5" customHeight="1">
      <c r="A413" s="449" t="s">
        <v>40</v>
      </c>
      <c r="B413" s="449"/>
      <c r="C413" s="22"/>
      <c r="D413" s="23">
        <v>1</v>
      </c>
      <c r="E413" s="21" t="s">
        <v>173</v>
      </c>
    </row>
    <row r="414" spans="1:5" ht="14.25" customHeight="1">
      <c r="A414" s="24"/>
      <c r="B414" s="25" t="s">
        <v>140</v>
      </c>
      <c r="C414" s="26"/>
      <c r="D414" s="27">
        <v>2</v>
      </c>
      <c r="E414" s="28" t="s">
        <v>34</v>
      </c>
    </row>
    <row r="415" spans="1:5" ht="14.25" customHeight="1">
      <c r="A415" s="24"/>
      <c r="B415" s="25" t="s">
        <v>141</v>
      </c>
      <c r="C415" s="26"/>
      <c r="D415" s="27">
        <v>3</v>
      </c>
      <c r="E415" s="28" t="s">
        <v>51</v>
      </c>
    </row>
    <row r="416" spans="1:5" s="100" customFormat="1" ht="14.25" customHeight="1">
      <c r="A416" s="95"/>
      <c r="B416" s="96" t="s">
        <v>142</v>
      </c>
      <c r="C416" s="97"/>
      <c r="D416" s="98">
        <v>4</v>
      </c>
      <c r="E416" s="99" t="s">
        <v>55</v>
      </c>
    </row>
    <row r="417" spans="1:5" ht="14.25" customHeight="1">
      <c r="A417" s="24"/>
      <c r="B417" s="25" t="s">
        <v>143</v>
      </c>
      <c r="C417" s="26"/>
      <c r="D417" s="27">
        <v>5</v>
      </c>
      <c r="E417" s="28" t="s">
        <v>61</v>
      </c>
    </row>
    <row r="418" spans="1:5" ht="14.25" customHeight="1">
      <c r="A418" s="24"/>
      <c r="B418" s="25" t="s">
        <v>144</v>
      </c>
      <c r="C418" s="26"/>
      <c r="D418" s="27">
        <v>6</v>
      </c>
      <c r="E418" s="28" t="s">
        <v>63</v>
      </c>
    </row>
    <row r="419" spans="1:5" ht="14.25" customHeight="1">
      <c r="A419" s="24"/>
      <c r="B419" s="25" t="s">
        <v>145</v>
      </c>
      <c r="C419" s="26"/>
      <c r="D419" s="27">
        <v>7</v>
      </c>
      <c r="E419" s="28" t="s">
        <v>65</v>
      </c>
    </row>
    <row r="420" spans="1:5" s="100" customFormat="1" ht="14.25" customHeight="1">
      <c r="A420" s="95"/>
      <c r="B420" s="96" t="s">
        <v>146</v>
      </c>
      <c r="C420" s="97"/>
      <c r="D420" s="98">
        <v>8</v>
      </c>
      <c r="E420" s="99" t="s">
        <v>67</v>
      </c>
    </row>
    <row r="421" spans="1:5" s="100" customFormat="1" ht="14.25" customHeight="1">
      <c r="A421" s="95"/>
      <c r="B421" s="96" t="s">
        <v>169</v>
      </c>
      <c r="C421" s="97"/>
      <c r="D421" s="98"/>
      <c r="E421" s="99" t="s">
        <v>69</v>
      </c>
    </row>
    <row r="422" spans="1:5" s="100" customFormat="1" ht="14.25" customHeight="1">
      <c r="A422" s="95"/>
      <c r="B422" s="96" t="s">
        <v>168</v>
      </c>
      <c r="C422" s="97"/>
      <c r="D422" s="98"/>
      <c r="E422" s="99" t="s">
        <v>59</v>
      </c>
    </row>
    <row r="423" spans="1:5" ht="14.25" customHeight="1">
      <c r="A423" s="24"/>
      <c r="B423" s="25" t="s">
        <v>148</v>
      </c>
      <c r="C423" s="26"/>
      <c r="D423" s="27">
        <v>10</v>
      </c>
      <c r="E423" s="28" t="s">
        <v>74</v>
      </c>
    </row>
    <row r="424" spans="1:5" ht="14.25" customHeight="1">
      <c r="A424" s="24"/>
      <c r="B424" s="25" t="s">
        <v>149</v>
      </c>
      <c r="C424" s="26"/>
      <c r="D424" s="27">
        <v>11</v>
      </c>
      <c r="E424" s="28" t="s">
        <v>76</v>
      </c>
    </row>
    <row r="425" spans="1:5" ht="14.25" customHeight="1">
      <c r="A425" s="24"/>
      <c r="B425" s="25" t="s">
        <v>150</v>
      </c>
      <c r="C425" s="26"/>
      <c r="D425" s="27">
        <v>12</v>
      </c>
      <c r="E425" s="28" t="s">
        <v>79</v>
      </c>
    </row>
    <row r="426" spans="1:5" ht="14.25" customHeight="1">
      <c r="A426" s="24"/>
      <c r="B426" s="25" t="s">
        <v>151</v>
      </c>
      <c r="C426" s="26"/>
      <c r="D426" s="27">
        <v>13</v>
      </c>
      <c r="E426" s="28" t="s">
        <v>82</v>
      </c>
    </row>
    <row r="427" spans="1:5" ht="14.25" customHeight="1">
      <c r="A427" s="24"/>
      <c r="B427" s="25" t="s">
        <v>152</v>
      </c>
      <c r="C427" s="26"/>
      <c r="D427" s="27">
        <v>14</v>
      </c>
      <c r="E427" s="28" t="s">
        <v>85</v>
      </c>
    </row>
    <row r="428" spans="1:5" ht="14.25" customHeight="1">
      <c r="A428" s="24"/>
      <c r="B428" s="25" t="s">
        <v>153</v>
      </c>
      <c r="C428" s="26"/>
      <c r="D428" s="27">
        <v>15</v>
      </c>
      <c r="E428" s="28" t="s">
        <v>88</v>
      </c>
    </row>
    <row r="429" spans="1:5" ht="14.25" customHeight="1">
      <c r="A429" s="24"/>
      <c r="B429" s="25" t="s">
        <v>154</v>
      </c>
      <c r="C429" s="26"/>
      <c r="D429" s="27">
        <v>16</v>
      </c>
      <c r="E429" s="28" t="s">
        <v>91</v>
      </c>
    </row>
    <row r="430" spans="1:5" ht="14.25" customHeight="1">
      <c r="A430" s="24"/>
      <c r="B430" s="25" t="s">
        <v>155</v>
      </c>
      <c r="C430" s="26"/>
      <c r="D430" s="27">
        <v>17</v>
      </c>
      <c r="E430" s="28" t="s">
        <v>94</v>
      </c>
    </row>
    <row r="431" spans="1:5" s="100" customFormat="1" ht="14.25" customHeight="1">
      <c r="A431" s="95"/>
      <c r="B431" s="96" t="s">
        <v>156</v>
      </c>
      <c r="C431" s="97"/>
      <c r="D431" s="98">
        <v>18</v>
      </c>
      <c r="E431" s="99" t="s">
        <v>99</v>
      </c>
    </row>
    <row r="432" spans="1:5" s="100" customFormat="1" ht="14.25" customHeight="1">
      <c r="A432" s="95"/>
      <c r="B432" s="96" t="s">
        <v>157</v>
      </c>
      <c r="C432" s="97"/>
      <c r="D432" s="98">
        <v>19</v>
      </c>
      <c r="E432" s="99" t="s">
        <v>444</v>
      </c>
    </row>
    <row r="433" spans="1:5" s="100" customFormat="1" ht="14.25" customHeight="1">
      <c r="A433" s="95"/>
      <c r="B433" s="96" t="s">
        <v>158</v>
      </c>
      <c r="C433" s="97"/>
      <c r="D433" s="98">
        <v>20</v>
      </c>
      <c r="E433" s="99" t="s">
        <v>445</v>
      </c>
    </row>
    <row r="434" spans="1:5" s="100" customFormat="1" ht="14.25" customHeight="1">
      <c r="A434" s="95"/>
      <c r="B434" s="96" t="s">
        <v>147</v>
      </c>
      <c r="C434" s="97"/>
      <c r="D434" s="98"/>
      <c r="E434" s="99" t="s">
        <v>446</v>
      </c>
    </row>
    <row r="435" spans="1:5" ht="14.25" customHeight="1">
      <c r="A435" s="24"/>
      <c r="B435" s="55" t="s">
        <v>482</v>
      </c>
      <c r="C435" s="26"/>
      <c r="D435" s="27">
        <v>9</v>
      </c>
      <c r="E435" s="28" t="s">
        <v>72</v>
      </c>
    </row>
    <row r="436" spans="1:5" ht="14.25" customHeight="1">
      <c r="A436" s="24"/>
      <c r="B436" s="55" t="s">
        <v>159</v>
      </c>
      <c r="C436" s="26"/>
      <c r="D436" s="27"/>
      <c r="E436" s="28" t="s">
        <v>109</v>
      </c>
    </row>
    <row r="437" spans="1:5" ht="14.25" customHeight="1">
      <c r="A437" s="24"/>
      <c r="B437" s="55" t="s">
        <v>160</v>
      </c>
      <c r="C437" s="26"/>
      <c r="D437" s="27"/>
      <c r="E437" s="28" t="s">
        <v>112</v>
      </c>
    </row>
    <row r="438" spans="1:5" ht="14.25" customHeight="1">
      <c r="A438" s="24"/>
      <c r="B438" s="96" t="s">
        <v>161</v>
      </c>
      <c r="C438" s="97"/>
      <c r="D438" s="98">
        <v>21</v>
      </c>
      <c r="E438" s="99" t="s">
        <v>439</v>
      </c>
    </row>
    <row r="439" spans="1:5" ht="14.25" customHeight="1">
      <c r="A439" s="24"/>
      <c r="B439" s="96" t="s">
        <v>479</v>
      </c>
      <c r="C439" s="97"/>
      <c r="D439" s="98"/>
      <c r="E439" s="99" t="s">
        <v>440</v>
      </c>
    </row>
    <row r="440" spans="1:5" ht="14.25" customHeight="1">
      <c r="A440" s="24"/>
      <c r="B440" s="96" t="s">
        <v>480</v>
      </c>
      <c r="C440" s="97"/>
      <c r="D440" s="98"/>
      <c r="E440" s="99" t="s">
        <v>441</v>
      </c>
    </row>
    <row r="441" spans="1:5" ht="14.25" customHeight="1">
      <c r="A441" s="24"/>
      <c r="B441" s="96" t="s">
        <v>481</v>
      </c>
      <c r="C441" s="97"/>
      <c r="D441" s="98"/>
      <c r="E441" s="99" t="s">
        <v>447</v>
      </c>
    </row>
    <row r="442" spans="1:5" ht="14.25" customHeight="1">
      <c r="A442" s="24"/>
      <c r="B442" s="25" t="s">
        <v>162</v>
      </c>
      <c r="C442" s="26"/>
      <c r="D442" s="27">
        <v>24</v>
      </c>
      <c r="E442" s="28" t="s">
        <v>117</v>
      </c>
    </row>
    <row r="443" spans="1:5" ht="14.25" customHeight="1">
      <c r="A443" s="24"/>
      <c r="B443" s="25" t="s">
        <v>163</v>
      </c>
      <c r="C443" s="26"/>
      <c r="D443" s="27">
        <v>25</v>
      </c>
      <c r="E443" s="28" t="s">
        <v>120</v>
      </c>
    </row>
    <row r="444" spans="1:5" ht="14.25" customHeight="1">
      <c r="A444" s="24"/>
      <c r="B444" s="25" t="s">
        <v>164</v>
      </c>
      <c r="C444" s="26"/>
      <c r="D444" s="27">
        <v>26</v>
      </c>
      <c r="E444" s="28" t="s">
        <v>126</v>
      </c>
    </row>
    <row r="445" spans="1:5" ht="14.25" customHeight="1">
      <c r="A445" s="24"/>
      <c r="B445" s="25" t="s">
        <v>165</v>
      </c>
      <c r="C445" s="26"/>
      <c r="D445" s="27">
        <v>27</v>
      </c>
      <c r="E445" s="28" t="s">
        <v>120</v>
      </c>
    </row>
    <row r="446" spans="1:5" s="100" customFormat="1" ht="14.25" customHeight="1">
      <c r="A446" s="95"/>
      <c r="B446" s="96" t="s">
        <v>166</v>
      </c>
      <c r="C446" s="97"/>
      <c r="D446" s="98">
        <v>28</v>
      </c>
      <c r="E446" s="99" t="s">
        <v>427</v>
      </c>
    </row>
    <row r="447" spans="1:5" s="100" customFormat="1" ht="14.25" customHeight="1">
      <c r="A447" s="95"/>
      <c r="B447" s="96" t="s">
        <v>431</v>
      </c>
      <c r="C447" s="97"/>
      <c r="D447" s="98">
        <v>30</v>
      </c>
      <c r="E447" s="99" t="s">
        <v>117</v>
      </c>
    </row>
    <row r="448" spans="1:5" s="100" customFormat="1" ht="14.25" customHeight="1">
      <c r="A448" s="95"/>
      <c r="B448" s="96" t="s">
        <v>478</v>
      </c>
      <c r="C448" s="97"/>
      <c r="D448" s="98">
        <v>30</v>
      </c>
      <c r="E448" s="99" t="s">
        <v>120</v>
      </c>
    </row>
    <row r="449" spans="1:5" ht="15" customHeight="1" hidden="1">
      <c r="A449" s="24"/>
      <c r="B449" s="25"/>
      <c r="C449" s="26"/>
      <c r="D449" s="27">
        <v>36</v>
      </c>
      <c r="E449" s="26"/>
    </row>
    <row r="450" spans="1:5" ht="15" customHeight="1" hidden="1">
      <c r="A450" s="24"/>
      <c r="B450" s="25"/>
      <c r="C450" s="26"/>
      <c r="D450" s="27">
        <v>37</v>
      </c>
      <c r="E450" s="26"/>
    </row>
    <row r="451" spans="1:5" ht="15" customHeight="1" hidden="1">
      <c r="A451" s="24"/>
      <c r="B451" s="25"/>
      <c r="C451" s="26"/>
      <c r="D451" s="27">
        <v>38</v>
      </c>
      <c r="E451" s="26"/>
    </row>
    <row r="452" spans="1:5" ht="15" customHeight="1" hidden="1">
      <c r="A452" s="24"/>
      <c r="B452" s="25"/>
      <c r="C452" s="26"/>
      <c r="D452" s="27">
        <v>39</v>
      </c>
      <c r="E452" s="26"/>
    </row>
    <row r="453" spans="1:5" ht="15" customHeight="1" hidden="1">
      <c r="A453" s="24"/>
      <c r="B453" s="25"/>
      <c r="C453" s="26"/>
      <c r="D453" s="27">
        <v>40</v>
      </c>
      <c r="E453" s="26"/>
    </row>
    <row r="454" spans="1:5" ht="15" customHeight="1" hidden="1">
      <c r="A454" s="24"/>
      <c r="B454" s="25"/>
      <c r="C454" s="26"/>
      <c r="D454" s="27">
        <v>41</v>
      </c>
      <c r="E454" s="26"/>
    </row>
    <row r="455" spans="1:5" ht="15" customHeight="1" hidden="1">
      <c r="A455" s="24"/>
      <c r="B455" s="25"/>
      <c r="C455" s="26"/>
      <c r="D455" s="27">
        <v>42</v>
      </c>
      <c r="E455" s="26"/>
    </row>
    <row r="456" spans="1:5" ht="15" customHeight="1" hidden="1">
      <c r="A456" s="24"/>
      <c r="B456" s="25"/>
      <c r="C456" s="26"/>
      <c r="D456" s="27">
        <v>43</v>
      </c>
      <c r="E456" s="26"/>
    </row>
    <row r="457" spans="1:5" ht="15" customHeight="1" hidden="1">
      <c r="A457" s="24"/>
      <c r="B457" s="25"/>
      <c r="C457" s="26"/>
      <c r="D457" s="27">
        <v>44</v>
      </c>
      <c r="E457" s="26"/>
    </row>
    <row r="458" spans="1:5" ht="15" customHeight="1" hidden="1">
      <c r="A458" s="24"/>
      <c r="B458" s="25"/>
      <c r="C458" s="26"/>
      <c r="D458" s="27">
        <v>45</v>
      </c>
      <c r="E458" s="26"/>
    </row>
    <row r="459" spans="1:5" ht="15" customHeight="1" hidden="1">
      <c r="A459" s="24"/>
      <c r="B459" s="25"/>
      <c r="C459" s="26"/>
      <c r="D459" s="27">
        <v>46</v>
      </c>
      <c r="E459" s="26"/>
    </row>
    <row r="460" spans="1:5" ht="15" customHeight="1" hidden="1">
      <c r="A460" s="24"/>
      <c r="B460" s="25"/>
      <c r="C460" s="26"/>
      <c r="D460" s="27">
        <v>47</v>
      </c>
      <c r="E460" s="26"/>
    </row>
    <row r="461" spans="1:5" ht="15" customHeight="1" hidden="1">
      <c r="A461" s="24"/>
      <c r="B461" s="25"/>
      <c r="C461" s="26"/>
      <c r="D461" s="27">
        <v>48</v>
      </c>
      <c r="E461" s="26"/>
    </row>
    <row r="462" spans="1:5" ht="15" customHeight="1" hidden="1">
      <c r="A462" s="24"/>
      <c r="B462" s="25"/>
      <c r="C462" s="26"/>
      <c r="D462" s="27">
        <v>49</v>
      </c>
      <c r="E462" s="26"/>
    </row>
    <row r="463" spans="1:5" ht="15" customHeight="1" hidden="1">
      <c r="A463" s="24"/>
      <c r="B463" s="25"/>
      <c r="C463" s="26"/>
      <c r="D463" s="27">
        <v>50</v>
      </c>
      <c r="E463" s="26"/>
    </row>
    <row r="464" spans="1:5" ht="15" customHeight="1" hidden="1">
      <c r="A464" s="24"/>
      <c r="B464" s="25"/>
      <c r="C464" s="26"/>
      <c r="D464" s="27">
        <v>51</v>
      </c>
      <c r="E464" s="26"/>
    </row>
    <row r="465" spans="1:5" ht="15" customHeight="1" hidden="1">
      <c r="A465" s="24"/>
      <c r="B465" s="25"/>
      <c r="C465" s="26"/>
      <c r="D465" s="27">
        <v>52</v>
      </c>
      <c r="E465" s="26"/>
    </row>
    <row r="466" spans="1:5" ht="15" customHeight="1" hidden="1">
      <c r="A466" s="24"/>
      <c r="B466" s="25"/>
      <c r="C466" s="26"/>
      <c r="D466" s="27">
        <v>53</v>
      </c>
      <c r="E466" s="26"/>
    </row>
    <row r="467" spans="1:5" ht="15" customHeight="1" hidden="1">
      <c r="A467" s="24"/>
      <c r="B467" s="25"/>
      <c r="C467" s="26"/>
      <c r="D467" s="27">
        <v>54</v>
      </c>
      <c r="E467" s="26"/>
    </row>
    <row r="468" spans="1:5" ht="15" customHeight="1" hidden="1">
      <c r="A468" s="24"/>
      <c r="B468" s="25"/>
      <c r="C468" s="26"/>
      <c r="D468" s="27">
        <v>55</v>
      </c>
      <c r="E468" s="26"/>
    </row>
    <row r="469" spans="1:5" ht="15" customHeight="1" hidden="1">
      <c r="A469" s="24"/>
      <c r="B469" s="25"/>
      <c r="C469" s="26"/>
      <c r="D469" s="27">
        <v>56</v>
      </c>
      <c r="E469" s="26"/>
    </row>
    <row r="470" spans="1:5" ht="15" customHeight="1" hidden="1">
      <c r="A470" s="24"/>
      <c r="B470" s="25"/>
      <c r="C470" s="26"/>
      <c r="D470" s="27">
        <v>57</v>
      </c>
      <c r="E470" s="26"/>
    </row>
    <row r="471" spans="1:5" ht="15" customHeight="1" hidden="1">
      <c r="A471" s="24"/>
      <c r="B471" s="25"/>
      <c r="C471" s="26"/>
      <c r="D471" s="27">
        <v>58</v>
      </c>
      <c r="E471" s="26"/>
    </row>
    <row r="472" spans="1:5" ht="15" customHeight="1" hidden="1">
      <c r="A472" s="24"/>
      <c r="B472" s="25"/>
      <c r="C472" s="26"/>
      <c r="D472" s="27">
        <v>59</v>
      </c>
      <c r="E472" s="26"/>
    </row>
    <row r="473" spans="1:5" ht="15" customHeight="1" hidden="1">
      <c r="A473" s="24"/>
      <c r="B473" s="25"/>
      <c r="C473" s="26"/>
      <c r="D473" s="27">
        <v>60</v>
      </c>
      <c r="E473" s="26"/>
    </row>
    <row r="474" spans="1:5" ht="15" customHeight="1" hidden="1">
      <c r="A474" s="24"/>
      <c r="B474" s="25"/>
      <c r="C474" s="26"/>
      <c r="D474" s="27">
        <v>61</v>
      </c>
      <c r="E474" s="26"/>
    </row>
    <row r="475" spans="1:5" ht="15" customHeight="1" hidden="1">
      <c r="A475" s="24"/>
      <c r="B475" s="25"/>
      <c r="C475" s="26"/>
      <c r="D475" s="27">
        <v>62</v>
      </c>
      <c r="E475" s="26"/>
    </row>
    <row r="476" spans="1:5" ht="15" customHeight="1" hidden="1">
      <c r="A476" s="24"/>
      <c r="B476" s="25"/>
      <c r="C476" s="26"/>
      <c r="D476" s="27">
        <v>63</v>
      </c>
      <c r="E476" s="26"/>
    </row>
    <row r="477" spans="1:5" ht="15" customHeight="1" hidden="1">
      <c r="A477" s="24"/>
      <c r="B477" s="25"/>
      <c r="C477" s="26"/>
      <c r="D477" s="27">
        <v>64</v>
      </c>
      <c r="E477" s="26"/>
    </row>
    <row r="478" spans="1:5" ht="15" customHeight="1" hidden="1">
      <c r="A478" s="24"/>
      <c r="B478" s="25"/>
      <c r="C478" s="26"/>
      <c r="D478" s="27">
        <v>65</v>
      </c>
      <c r="E478" s="26"/>
    </row>
    <row r="479" spans="1:5" ht="15" customHeight="1" hidden="1">
      <c r="A479" s="24"/>
      <c r="B479" s="25"/>
      <c r="C479" s="26"/>
      <c r="D479" s="27">
        <v>66</v>
      </c>
      <c r="E479" s="26"/>
    </row>
    <row r="480" spans="1:5" ht="15" customHeight="1" hidden="1">
      <c r="A480" s="24"/>
      <c r="B480" s="25"/>
      <c r="C480" s="26"/>
      <c r="D480" s="27">
        <v>67</v>
      </c>
      <c r="E480" s="26"/>
    </row>
    <row r="481" spans="1:5" ht="15" customHeight="1" hidden="1">
      <c r="A481" s="24"/>
      <c r="B481" s="25"/>
      <c r="C481" s="26"/>
      <c r="D481" s="27">
        <v>68</v>
      </c>
      <c r="E481" s="26"/>
    </row>
    <row r="482" spans="1:5" ht="15" customHeight="1" hidden="1">
      <c r="A482" s="24"/>
      <c r="B482" s="25"/>
      <c r="C482" s="26"/>
      <c r="D482" s="27">
        <v>69</v>
      </c>
      <c r="E482" s="26"/>
    </row>
    <row r="483" spans="1:5" ht="15" customHeight="1" hidden="1">
      <c r="A483" s="24"/>
      <c r="B483" s="25"/>
      <c r="C483" s="26"/>
      <c r="D483" s="27">
        <v>70</v>
      </c>
      <c r="E483" s="26"/>
    </row>
    <row r="484" spans="1:5" ht="15" customHeight="1" hidden="1">
      <c r="A484" s="24"/>
      <c r="B484" s="25"/>
      <c r="C484" s="26"/>
      <c r="D484" s="27">
        <v>71</v>
      </c>
      <c r="E484" s="26"/>
    </row>
    <row r="485" spans="1:5" ht="15" customHeight="1" hidden="1">
      <c r="A485" s="24"/>
      <c r="B485" s="25"/>
      <c r="C485" s="26"/>
      <c r="D485" s="27">
        <v>72</v>
      </c>
      <c r="E485" s="26"/>
    </row>
    <row r="486" spans="1:5" ht="15" customHeight="1" hidden="1">
      <c r="A486" s="24"/>
      <c r="B486" s="25"/>
      <c r="C486" s="26"/>
      <c r="D486" s="27">
        <v>73</v>
      </c>
      <c r="E486" s="26"/>
    </row>
    <row r="487" spans="1:5" ht="15" customHeight="1" hidden="1">
      <c r="A487" s="24"/>
      <c r="B487" s="25"/>
      <c r="C487" s="26"/>
      <c r="D487" s="27">
        <v>74</v>
      </c>
      <c r="E487" s="26"/>
    </row>
    <row r="488" spans="1:5" ht="15" customHeight="1" hidden="1">
      <c r="A488" s="24"/>
      <c r="B488" s="25"/>
      <c r="C488" s="26"/>
      <c r="D488" s="27">
        <v>75</v>
      </c>
      <c r="E488" s="26"/>
    </row>
    <row r="489" spans="1:5" ht="15" customHeight="1" hidden="1">
      <c r="A489" s="24"/>
      <c r="B489" s="25"/>
      <c r="C489" s="26"/>
      <c r="D489" s="27">
        <v>76</v>
      </c>
      <c r="E489" s="26"/>
    </row>
    <row r="490" spans="1:5" ht="15" customHeight="1" hidden="1">
      <c r="A490" s="24"/>
      <c r="B490" s="25"/>
      <c r="C490" s="26"/>
      <c r="D490" s="27">
        <v>77</v>
      </c>
      <c r="E490" s="26"/>
    </row>
    <row r="491" spans="1:5" ht="15" customHeight="1" hidden="1">
      <c r="A491" s="24"/>
      <c r="B491" s="25"/>
      <c r="C491" s="26"/>
      <c r="D491" s="27">
        <v>78</v>
      </c>
      <c r="E491" s="26"/>
    </row>
    <row r="492" spans="1:5" ht="15" customHeight="1" hidden="1">
      <c r="A492" s="24"/>
      <c r="B492" s="25"/>
      <c r="C492" s="26"/>
      <c r="D492" s="27">
        <v>79</v>
      </c>
      <c r="E492" s="26"/>
    </row>
    <row r="493" spans="1:5" ht="15" customHeight="1" hidden="1">
      <c r="A493" s="24"/>
      <c r="B493" s="25"/>
      <c r="C493" s="26"/>
      <c r="D493" s="27">
        <v>80</v>
      </c>
      <c r="E493" s="26"/>
    </row>
    <row r="494" spans="1:5" ht="15" customHeight="1" hidden="1">
      <c r="A494" s="24"/>
      <c r="B494" s="25"/>
      <c r="C494" s="26"/>
      <c r="D494" s="27">
        <v>81</v>
      </c>
      <c r="E494" s="26"/>
    </row>
    <row r="495" spans="1:5" ht="16.5" customHeight="1">
      <c r="A495" s="449" t="s">
        <v>41</v>
      </c>
      <c r="B495" s="449"/>
      <c r="C495" s="22"/>
      <c r="D495" s="23">
        <v>1</v>
      </c>
      <c r="E495" s="21" t="s">
        <v>174</v>
      </c>
    </row>
    <row r="496" spans="1:5" ht="14.25" customHeight="1">
      <c r="A496" s="24"/>
      <c r="B496" s="25" t="s">
        <v>140</v>
      </c>
      <c r="C496" s="26"/>
      <c r="D496" s="27">
        <v>2</v>
      </c>
      <c r="E496" s="28" t="s">
        <v>34</v>
      </c>
    </row>
    <row r="497" spans="1:5" ht="14.25" customHeight="1">
      <c r="A497" s="24"/>
      <c r="B497" s="25" t="s">
        <v>141</v>
      </c>
      <c r="C497" s="26"/>
      <c r="D497" s="27">
        <v>3</v>
      </c>
      <c r="E497" s="28" t="s">
        <v>51</v>
      </c>
    </row>
    <row r="498" spans="1:5" s="100" customFormat="1" ht="14.25" customHeight="1">
      <c r="A498" s="95"/>
      <c r="B498" s="96" t="s">
        <v>142</v>
      </c>
      <c r="C498" s="97"/>
      <c r="D498" s="98">
        <v>4</v>
      </c>
      <c r="E498" s="99" t="s">
        <v>55</v>
      </c>
    </row>
    <row r="499" spans="1:5" ht="14.25" customHeight="1">
      <c r="A499" s="24"/>
      <c r="B499" s="25" t="s">
        <v>143</v>
      </c>
      <c r="C499" s="26"/>
      <c r="D499" s="27">
        <v>5</v>
      </c>
      <c r="E499" s="28" t="s">
        <v>61</v>
      </c>
    </row>
    <row r="500" spans="1:5" ht="14.25" customHeight="1">
      <c r="A500" s="24"/>
      <c r="B500" s="25" t="s">
        <v>144</v>
      </c>
      <c r="C500" s="26"/>
      <c r="D500" s="27">
        <v>6</v>
      </c>
      <c r="E500" s="28" t="s">
        <v>63</v>
      </c>
    </row>
    <row r="501" spans="1:5" ht="14.25" customHeight="1">
      <c r="A501" s="24"/>
      <c r="B501" s="25" t="s">
        <v>145</v>
      </c>
      <c r="C501" s="26"/>
      <c r="D501" s="27">
        <v>7</v>
      </c>
      <c r="E501" s="28" t="s">
        <v>65</v>
      </c>
    </row>
    <row r="502" spans="1:5" s="100" customFormat="1" ht="14.25" customHeight="1">
      <c r="A502" s="95"/>
      <c r="B502" s="96" t="s">
        <v>146</v>
      </c>
      <c r="C502" s="97"/>
      <c r="D502" s="98">
        <v>8</v>
      </c>
      <c r="E502" s="99" t="s">
        <v>67</v>
      </c>
    </row>
    <row r="503" spans="1:5" s="100" customFormat="1" ht="14.25" customHeight="1">
      <c r="A503" s="95"/>
      <c r="B503" s="96" t="s">
        <v>169</v>
      </c>
      <c r="C503" s="97"/>
      <c r="D503" s="98"/>
      <c r="E503" s="99" t="s">
        <v>69</v>
      </c>
    </row>
    <row r="504" spans="1:5" ht="14.25" customHeight="1">
      <c r="A504" s="24"/>
      <c r="B504" s="25" t="s">
        <v>148</v>
      </c>
      <c r="C504" s="26"/>
      <c r="D504" s="27">
        <v>10</v>
      </c>
      <c r="E504" s="28" t="s">
        <v>74</v>
      </c>
    </row>
    <row r="505" spans="1:5" ht="14.25" customHeight="1">
      <c r="A505" s="24"/>
      <c r="B505" s="25" t="s">
        <v>149</v>
      </c>
      <c r="C505" s="26"/>
      <c r="D505" s="27">
        <v>11</v>
      </c>
      <c r="E505" s="28" t="s">
        <v>76</v>
      </c>
    </row>
    <row r="506" spans="1:5" ht="14.25" customHeight="1">
      <c r="A506" s="24"/>
      <c r="B506" s="25" t="s">
        <v>150</v>
      </c>
      <c r="C506" s="26"/>
      <c r="D506" s="27">
        <v>12</v>
      </c>
      <c r="E506" s="28" t="s">
        <v>79</v>
      </c>
    </row>
    <row r="507" spans="1:5" ht="14.25" customHeight="1">
      <c r="A507" s="24"/>
      <c r="B507" s="25" t="s">
        <v>151</v>
      </c>
      <c r="C507" s="26"/>
      <c r="D507" s="27">
        <v>13</v>
      </c>
      <c r="E507" s="28" t="s">
        <v>82</v>
      </c>
    </row>
    <row r="508" spans="1:5" ht="14.25" customHeight="1">
      <c r="A508" s="24"/>
      <c r="B508" s="25" t="s">
        <v>152</v>
      </c>
      <c r="C508" s="26"/>
      <c r="D508" s="27">
        <v>14</v>
      </c>
      <c r="E508" s="28" t="s">
        <v>85</v>
      </c>
    </row>
    <row r="509" spans="1:5" ht="14.25" customHeight="1">
      <c r="A509" s="24"/>
      <c r="B509" s="25" t="s">
        <v>153</v>
      </c>
      <c r="C509" s="26"/>
      <c r="D509" s="27">
        <v>15</v>
      </c>
      <c r="E509" s="28" t="s">
        <v>88</v>
      </c>
    </row>
    <row r="510" spans="1:5" ht="14.25" customHeight="1">
      <c r="A510" s="24"/>
      <c r="B510" s="25" t="s">
        <v>154</v>
      </c>
      <c r="C510" s="26"/>
      <c r="D510" s="27">
        <v>16</v>
      </c>
      <c r="E510" s="28" t="s">
        <v>91</v>
      </c>
    </row>
    <row r="511" spans="1:5" ht="14.25" customHeight="1">
      <c r="A511" s="24"/>
      <c r="B511" s="25" t="s">
        <v>155</v>
      </c>
      <c r="C511" s="26"/>
      <c r="D511" s="27">
        <v>17</v>
      </c>
      <c r="E511" s="28" t="s">
        <v>94</v>
      </c>
    </row>
    <row r="512" spans="1:5" s="100" customFormat="1" ht="14.25" customHeight="1">
      <c r="A512" s="95"/>
      <c r="B512" s="96" t="s">
        <v>156</v>
      </c>
      <c r="C512" s="97"/>
      <c r="D512" s="98">
        <v>18</v>
      </c>
      <c r="E512" s="99" t="s">
        <v>99</v>
      </c>
    </row>
    <row r="513" spans="1:5" s="100" customFormat="1" ht="14.25" customHeight="1">
      <c r="A513" s="95"/>
      <c r="B513" s="96" t="s">
        <v>157</v>
      </c>
      <c r="C513" s="97"/>
      <c r="D513" s="98">
        <v>19</v>
      </c>
      <c r="E513" s="99" t="s">
        <v>444</v>
      </c>
    </row>
    <row r="514" spans="1:5" s="100" customFormat="1" ht="14.25" customHeight="1">
      <c r="A514" s="95"/>
      <c r="B514" s="96" t="s">
        <v>158</v>
      </c>
      <c r="C514" s="97"/>
      <c r="D514" s="98">
        <v>20</v>
      </c>
      <c r="E514" s="99" t="s">
        <v>445</v>
      </c>
    </row>
    <row r="515" spans="1:5" s="100" customFormat="1" ht="14.25" customHeight="1">
      <c r="A515" s="95"/>
      <c r="B515" s="96" t="s">
        <v>147</v>
      </c>
      <c r="C515" s="97"/>
      <c r="D515" s="98"/>
      <c r="E515" s="99" t="s">
        <v>446</v>
      </c>
    </row>
    <row r="516" spans="1:5" ht="14.25" customHeight="1">
      <c r="A516" s="24"/>
      <c r="B516" s="55" t="s">
        <v>482</v>
      </c>
      <c r="C516" s="26"/>
      <c r="D516" s="27">
        <v>9</v>
      </c>
      <c r="E516" s="28" t="s">
        <v>72</v>
      </c>
    </row>
    <row r="517" spans="1:5" ht="14.25" customHeight="1">
      <c r="A517" s="24"/>
      <c r="B517" s="55" t="s">
        <v>159</v>
      </c>
      <c r="C517" s="26"/>
      <c r="D517" s="27"/>
      <c r="E517" s="28" t="s">
        <v>109</v>
      </c>
    </row>
    <row r="518" spans="1:5" ht="14.25" customHeight="1">
      <c r="A518" s="24"/>
      <c r="B518" s="55" t="s">
        <v>160</v>
      </c>
      <c r="C518" s="26"/>
      <c r="D518" s="27"/>
      <c r="E518" s="28" t="s">
        <v>112</v>
      </c>
    </row>
    <row r="519" spans="1:5" ht="14.25" customHeight="1">
      <c r="A519" s="24"/>
      <c r="B519" s="96" t="s">
        <v>161</v>
      </c>
      <c r="C519" s="97"/>
      <c r="D519" s="98">
        <v>21</v>
      </c>
      <c r="E519" s="99" t="s">
        <v>439</v>
      </c>
    </row>
    <row r="520" spans="1:5" ht="14.25" customHeight="1">
      <c r="A520" s="24"/>
      <c r="B520" s="96" t="s">
        <v>479</v>
      </c>
      <c r="C520" s="97"/>
      <c r="D520" s="98"/>
      <c r="E520" s="99" t="s">
        <v>440</v>
      </c>
    </row>
    <row r="521" spans="1:5" ht="14.25" customHeight="1">
      <c r="A521" s="24"/>
      <c r="B521" s="96" t="s">
        <v>480</v>
      </c>
      <c r="C521" s="97"/>
      <c r="D521" s="98"/>
      <c r="E521" s="99" t="s">
        <v>441</v>
      </c>
    </row>
    <row r="522" spans="1:5" ht="14.25" customHeight="1">
      <c r="A522" s="24"/>
      <c r="B522" s="96" t="s">
        <v>481</v>
      </c>
      <c r="C522" s="97"/>
      <c r="D522" s="98"/>
      <c r="E522" s="99" t="s">
        <v>447</v>
      </c>
    </row>
    <row r="523" spans="1:5" ht="14.25" customHeight="1">
      <c r="A523" s="24"/>
      <c r="B523" s="25" t="s">
        <v>162</v>
      </c>
      <c r="C523" s="26"/>
      <c r="D523" s="27">
        <v>24</v>
      </c>
      <c r="E523" s="28" t="s">
        <v>117</v>
      </c>
    </row>
    <row r="524" spans="1:5" ht="14.25" customHeight="1">
      <c r="A524" s="24"/>
      <c r="B524" s="25" t="s">
        <v>163</v>
      </c>
      <c r="C524" s="26"/>
      <c r="D524" s="27">
        <v>25</v>
      </c>
      <c r="E524" s="28" t="s">
        <v>120</v>
      </c>
    </row>
    <row r="525" spans="1:5" ht="14.25" customHeight="1">
      <c r="A525" s="24"/>
      <c r="B525" s="25" t="s">
        <v>164</v>
      </c>
      <c r="C525" s="26"/>
      <c r="D525" s="27">
        <v>26</v>
      </c>
      <c r="E525" s="28" t="s">
        <v>126</v>
      </c>
    </row>
    <row r="526" spans="1:5" ht="14.25" customHeight="1">
      <c r="A526" s="24"/>
      <c r="B526" s="25" t="s">
        <v>165</v>
      </c>
      <c r="C526" s="26"/>
      <c r="D526" s="27">
        <v>27</v>
      </c>
      <c r="E526" s="28" t="s">
        <v>120</v>
      </c>
    </row>
    <row r="527" spans="1:5" s="100" customFormat="1" ht="14.25" customHeight="1">
      <c r="A527" s="95"/>
      <c r="B527" s="96" t="s">
        <v>166</v>
      </c>
      <c r="C527" s="97"/>
      <c r="D527" s="98">
        <v>28</v>
      </c>
      <c r="E527" s="99" t="s">
        <v>427</v>
      </c>
    </row>
    <row r="528" spans="1:5" s="100" customFormat="1" ht="14.25" customHeight="1">
      <c r="A528" s="95"/>
      <c r="B528" s="96" t="s">
        <v>431</v>
      </c>
      <c r="C528" s="97"/>
      <c r="D528" s="98">
        <v>30</v>
      </c>
      <c r="E528" s="99" t="s">
        <v>117</v>
      </c>
    </row>
    <row r="529" spans="1:5" s="100" customFormat="1" ht="14.25" customHeight="1">
      <c r="A529" s="95"/>
      <c r="B529" s="96" t="s">
        <v>478</v>
      </c>
      <c r="C529" s="97"/>
      <c r="D529" s="98">
        <v>30</v>
      </c>
      <c r="E529" s="99" t="s">
        <v>120</v>
      </c>
    </row>
    <row r="530" spans="1:5" s="100" customFormat="1" ht="15" customHeight="1" hidden="1">
      <c r="A530" s="95"/>
      <c r="B530" s="96"/>
      <c r="C530" s="97"/>
      <c r="D530" s="98">
        <v>33</v>
      </c>
      <c r="E530" s="97"/>
    </row>
    <row r="531" spans="1:5" s="100" customFormat="1" ht="15" customHeight="1" hidden="1">
      <c r="A531" s="95"/>
      <c r="B531" s="96"/>
      <c r="C531" s="97"/>
      <c r="D531" s="98">
        <v>34</v>
      </c>
      <c r="E531" s="97"/>
    </row>
    <row r="532" spans="1:5" s="100" customFormat="1" ht="15" customHeight="1" hidden="1">
      <c r="A532" s="95"/>
      <c r="B532" s="96"/>
      <c r="C532" s="97"/>
      <c r="D532" s="98">
        <v>35</v>
      </c>
      <c r="E532" s="97"/>
    </row>
    <row r="533" spans="1:5" s="100" customFormat="1" ht="15" customHeight="1" hidden="1">
      <c r="A533" s="95"/>
      <c r="B533" s="96"/>
      <c r="C533" s="97"/>
      <c r="D533" s="98">
        <v>36</v>
      </c>
      <c r="E533" s="97"/>
    </row>
    <row r="534" spans="1:5" s="100" customFormat="1" ht="15" customHeight="1" hidden="1">
      <c r="A534" s="95"/>
      <c r="B534" s="96"/>
      <c r="C534" s="97"/>
      <c r="D534" s="98">
        <v>37</v>
      </c>
      <c r="E534" s="97"/>
    </row>
    <row r="535" spans="1:5" s="100" customFormat="1" ht="15" customHeight="1" hidden="1">
      <c r="A535" s="95"/>
      <c r="B535" s="96"/>
      <c r="C535" s="97"/>
      <c r="D535" s="98">
        <v>38</v>
      </c>
      <c r="E535" s="97"/>
    </row>
    <row r="536" spans="1:5" s="100" customFormat="1" ht="15" customHeight="1" hidden="1">
      <c r="A536" s="95"/>
      <c r="B536" s="96"/>
      <c r="C536" s="97"/>
      <c r="D536" s="98">
        <v>39</v>
      </c>
      <c r="E536" s="97"/>
    </row>
    <row r="537" spans="1:5" s="100" customFormat="1" ht="15" customHeight="1" hidden="1">
      <c r="A537" s="95"/>
      <c r="B537" s="96"/>
      <c r="C537" s="97"/>
      <c r="D537" s="98">
        <v>40</v>
      </c>
      <c r="E537" s="97"/>
    </row>
    <row r="538" spans="1:5" s="100" customFormat="1" ht="15" customHeight="1" hidden="1">
      <c r="A538" s="95"/>
      <c r="B538" s="96"/>
      <c r="C538" s="97"/>
      <c r="D538" s="98">
        <v>41</v>
      </c>
      <c r="E538" s="97"/>
    </row>
    <row r="539" spans="1:5" s="100" customFormat="1" ht="15" customHeight="1" hidden="1">
      <c r="A539" s="95"/>
      <c r="B539" s="96"/>
      <c r="C539" s="97"/>
      <c r="D539" s="98">
        <v>42</v>
      </c>
      <c r="E539" s="97"/>
    </row>
    <row r="540" spans="1:5" s="100" customFormat="1" ht="15" customHeight="1" hidden="1">
      <c r="A540" s="95"/>
      <c r="B540" s="96"/>
      <c r="C540" s="97"/>
      <c r="D540" s="98">
        <v>43</v>
      </c>
      <c r="E540" s="97"/>
    </row>
    <row r="541" spans="1:5" s="100" customFormat="1" ht="15" customHeight="1" hidden="1">
      <c r="A541" s="95"/>
      <c r="B541" s="96"/>
      <c r="C541" s="97"/>
      <c r="D541" s="98">
        <v>44</v>
      </c>
      <c r="E541" s="97"/>
    </row>
    <row r="542" spans="1:5" s="100" customFormat="1" ht="15" customHeight="1" hidden="1">
      <c r="A542" s="95"/>
      <c r="B542" s="96"/>
      <c r="C542" s="97"/>
      <c r="D542" s="98">
        <v>45</v>
      </c>
      <c r="E542" s="97"/>
    </row>
    <row r="543" spans="1:5" s="100" customFormat="1" ht="15" customHeight="1" hidden="1">
      <c r="A543" s="95"/>
      <c r="B543" s="96"/>
      <c r="C543" s="97"/>
      <c r="D543" s="98">
        <v>46</v>
      </c>
      <c r="E543" s="97"/>
    </row>
    <row r="544" spans="1:5" s="100" customFormat="1" ht="15" customHeight="1" hidden="1">
      <c r="A544" s="95"/>
      <c r="B544" s="96"/>
      <c r="C544" s="97"/>
      <c r="D544" s="98">
        <v>47</v>
      </c>
      <c r="E544" s="97"/>
    </row>
    <row r="545" spans="1:5" s="100" customFormat="1" ht="15" customHeight="1" hidden="1">
      <c r="A545" s="95"/>
      <c r="B545" s="96"/>
      <c r="C545" s="97"/>
      <c r="D545" s="98">
        <v>48</v>
      </c>
      <c r="E545" s="97"/>
    </row>
    <row r="546" spans="1:5" s="100" customFormat="1" ht="15" customHeight="1" hidden="1">
      <c r="A546" s="95"/>
      <c r="B546" s="96"/>
      <c r="C546" s="97"/>
      <c r="D546" s="98">
        <v>49</v>
      </c>
      <c r="E546" s="97"/>
    </row>
    <row r="547" spans="1:5" s="100" customFormat="1" ht="15" customHeight="1" hidden="1">
      <c r="A547" s="95"/>
      <c r="B547" s="96"/>
      <c r="C547" s="97"/>
      <c r="D547" s="98">
        <v>50</v>
      </c>
      <c r="E547" s="97"/>
    </row>
    <row r="548" spans="1:5" s="100" customFormat="1" ht="15" customHeight="1" hidden="1">
      <c r="A548" s="95"/>
      <c r="B548" s="96"/>
      <c r="C548" s="97"/>
      <c r="D548" s="98">
        <v>51</v>
      </c>
      <c r="E548" s="97"/>
    </row>
    <row r="549" spans="1:5" s="100" customFormat="1" ht="15" customHeight="1" hidden="1">
      <c r="A549" s="95"/>
      <c r="B549" s="96"/>
      <c r="C549" s="97"/>
      <c r="D549" s="98">
        <v>52</v>
      </c>
      <c r="E549" s="97"/>
    </row>
    <row r="550" spans="1:5" s="100" customFormat="1" ht="15" customHeight="1" hidden="1">
      <c r="A550" s="95"/>
      <c r="B550" s="96"/>
      <c r="C550" s="97"/>
      <c r="D550" s="98">
        <v>53</v>
      </c>
      <c r="E550" s="97"/>
    </row>
    <row r="551" spans="1:5" s="100" customFormat="1" ht="15" customHeight="1" hidden="1">
      <c r="A551" s="95"/>
      <c r="B551" s="96"/>
      <c r="C551" s="97"/>
      <c r="D551" s="98">
        <v>54</v>
      </c>
      <c r="E551" s="97"/>
    </row>
    <row r="552" spans="1:5" s="100" customFormat="1" ht="15" customHeight="1" hidden="1">
      <c r="A552" s="95"/>
      <c r="B552" s="96"/>
      <c r="C552" s="97"/>
      <c r="D552" s="98">
        <v>55</v>
      </c>
      <c r="E552" s="97"/>
    </row>
    <row r="553" spans="1:5" s="100" customFormat="1" ht="15" customHeight="1" hidden="1">
      <c r="A553" s="95"/>
      <c r="B553" s="96"/>
      <c r="C553" s="97"/>
      <c r="D553" s="98">
        <v>56</v>
      </c>
      <c r="E553" s="97"/>
    </row>
    <row r="554" spans="1:5" s="100" customFormat="1" ht="15" customHeight="1" hidden="1">
      <c r="A554" s="95"/>
      <c r="B554" s="96"/>
      <c r="C554" s="97"/>
      <c r="D554" s="98">
        <v>57</v>
      </c>
      <c r="E554" s="97"/>
    </row>
    <row r="555" spans="1:5" s="100" customFormat="1" ht="15" customHeight="1" hidden="1">
      <c r="A555" s="95"/>
      <c r="B555" s="96"/>
      <c r="C555" s="97"/>
      <c r="D555" s="98">
        <v>58</v>
      </c>
      <c r="E555" s="97"/>
    </row>
    <row r="556" spans="1:5" s="100" customFormat="1" ht="15" customHeight="1" hidden="1">
      <c r="A556" s="95"/>
      <c r="B556" s="96"/>
      <c r="C556" s="97"/>
      <c r="D556" s="98">
        <v>59</v>
      </c>
      <c r="E556" s="97"/>
    </row>
    <row r="557" spans="1:5" s="100" customFormat="1" ht="15" customHeight="1" hidden="1">
      <c r="A557" s="95"/>
      <c r="B557" s="96"/>
      <c r="C557" s="97"/>
      <c r="D557" s="98">
        <v>60</v>
      </c>
      <c r="E557" s="97"/>
    </row>
    <row r="558" spans="1:5" s="100" customFormat="1" ht="15" customHeight="1" hidden="1">
      <c r="A558" s="95"/>
      <c r="B558" s="96"/>
      <c r="C558" s="97"/>
      <c r="D558" s="98">
        <v>61</v>
      </c>
      <c r="E558" s="97"/>
    </row>
    <row r="559" spans="1:5" s="100" customFormat="1" ht="15" customHeight="1" hidden="1">
      <c r="A559" s="95"/>
      <c r="B559" s="96"/>
      <c r="C559" s="97"/>
      <c r="D559" s="98">
        <v>62</v>
      </c>
      <c r="E559" s="97"/>
    </row>
    <row r="560" spans="1:5" s="100" customFormat="1" ht="15" customHeight="1" hidden="1">
      <c r="A560" s="95"/>
      <c r="B560" s="96"/>
      <c r="C560" s="97"/>
      <c r="D560" s="98">
        <v>63</v>
      </c>
      <c r="E560" s="97"/>
    </row>
    <row r="561" spans="1:5" s="100" customFormat="1" ht="15" customHeight="1" hidden="1">
      <c r="A561" s="95"/>
      <c r="B561" s="96"/>
      <c r="C561" s="97"/>
      <c r="D561" s="98">
        <v>64</v>
      </c>
      <c r="E561" s="97"/>
    </row>
    <row r="562" spans="1:5" s="100" customFormat="1" ht="15" customHeight="1" hidden="1">
      <c r="A562" s="95"/>
      <c r="B562" s="96"/>
      <c r="C562" s="97"/>
      <c r="D562" s="98">
        <v>65</v>
      </c>
      <c r="E562" s="97"/>
    </row>
    <row r="563" spans="1:5" s="100" customFormat="1" ht="15" customHeight="1" hidden="1">
      <c r="A563" s="95"/>
      <c r="B563" s="96"/>
      <c r="C563" s="97"/>
      <c r="D563" s="98">
        <v>66</v>
      </c>
      <c r="E563" s="97"/>
    </row>
    <row r="564" spans="1:5" s="100" customFormat="1" ht="15" customHeight="1" hidden="1">
      <c r="A564" s="95"/>
      <c r="B564" s="96"/>
      <c r="C564" s="97"/>
      <c r="D564" s="98">
        <v>67</v>
      </c>
      <c r="E564" s="97"/>
    </row>
    <row r="565" spans="1:5" s="100" customFormat="1" ht="15" customHeight="1" hidden="1">
      <c r="A565" s="95"/>
      <c r="B565" s="96"/>
      <c r="C565" s="97"/>
      <c r="D565" s="98">
        <v>68</v>
      </c>
      <c r="E565" s="97"/>
    </row>
    <row r="566" spans="1:5" s="100" customFormat="1" ht="15" customHeight="1" hidden="1">
      <c r="A566" s="95"/>
      <c r="B566" s="96"/>
      <c r="C566" s="97"/>
      <c r="D566" s="98">
        <v>69</v>
      </c>
      <c r="E566" s="97"/>
    </row>
    <row r="567" spans="1:5" s="100" customFormat="1" ht="15" customHeight="1" hidden="1">
      <c r="A567" s="95"/>
      <c r="B567" s="96"/>
      <c r="C567" s="97"/>
      <c r="D567" s="98">
        <v>70</v>
      </c>
      <c r="E567" s="97"/>
    </row>
    <row r="568" spans="1:5" s="100" customFormat="1" ht="15" customHeight="1" hidden="1">
      <c r="A568" s="95"/>
      <c r="B568" s="96"/>
      <c r="C568" s="97"/>
      <c r="D568" s="98">
        <v>71</v>
      </c>
      <c r="E568" s="97"/>
    </row>
    <row r="569" spans="1:5" s="100" customFormat="1" ht="15" customHeight="1" hidden="1">
      <c r="A569" s="95"/>
      <c r="B569" s="96"/>
      <c r="C569" s="97"/>
      <c r="D569" s="98">
        <v>72</v>
      </c>
      <c r="E569" s="97"/>
    </row>
    <row r="570" spans="1:5" s="100" customFormat="1" ht="15" customHeight="1" hidden="1">
      <c r="A570" s="95"/>
      <c r="B570" s="96"/>
      <c r="C570" s="97"/>
      <c r="D570" s="98">
        <v>73</v>
      </c>
      <c r="E570" s="97"/>
    </row>
    <row r="571" spans="1:5" s="100" customFormat="1" ht="15" customHeight="1" hidden="1">
      <c r="A571" s="95"/>
      <c r="B571" s="96"/>
      <c r="C571" s="97"/>
      <c r="D571" s="98">
        <v>74</v>
      </c>
      <c r="E571" s="97"/>
    </row>
    <row r="572" spans="1:5" s="100" customFormat="1" ht="15" customHeight="1" hidden="1">
      <c r="A572" s="95"/>
      <c r="B572" s="96"/>
      <c r="C572" s="97"/>
      <c r="D572" s="98">
        <v>75</v>
      </c>
      <c r="E572" s="97"/>
    </row>
    <row r="573" spans="1:5" s="100" customFormat="1" ht="15" customHeight="1" hidden="1">
      <c r="A573" s="95"/>
      <c r="B573" s="96"/>
      <c r="C573" s="97"/>
      <c r="D573" s="98">
        <v>76</v>
      </c>
      <c r="E573" s="97"/>
    </row>
    <row r="574" spans="1:5" s="100" customFormat="1" ht="15" customHeight="1" hidden="1">
      <c r="A574" s="95"/>
      <c r="B574" s="96"/>
      <c r="C574" s="97"/>
      <c r="D574" s="98">
        <v>77</v>
      </c>
      <c r="E574" s="97"/>
    </row>
    <row r="575" spans="1:5" s="100" customFormat="1" ht="15" customHeight="1" hidden="1">
      <c r="A575" s="95"/>
      <c r="B575" s="96"/>
      <c r="C575" s="97"/>
      <c r="D575" s="98">
        <v>78</v>
      </c>
      <c r="E575" s="97"/>
    </row>
    <row r="576" spans="1:5" s="100" customFormat="1" ht="15" customHeight="1" hidden="1">
      <c r="A576" s="95"/>
      <c r="B576" s="96"/>
      <c r="C576" s="97"/>
      <c r="D576" s="98">
        <v>79</v>
      </c>
      <c r="E576" s="97"/>
    </row>
    <row r="577" spans="1:5" s="100" customFormat="1" ht="15" customHeight="1" hidden="1">
      <c r="A577" s="95"/>
      <c r="B577" s="96"/>
      <c r="C577" s="97"/>
      <c r="D577" s="98">
        <v>80</v>
      </c>
      <c r="E577" s="97"/>
    </row>
    <row r="578" spans="1:5" s="100" customFormat="1" ht="15" customHeight="1" hidden="1">
      <c r="A578" s="95"/>
      <c r="B578" s="96"/>
      <c r="C578" s="97"/>
      <c r="D578" s="98">
        <v>81</v>
      </c>
      <c r="E578" s="97"/>
    </row>
    <row r="579" spans="1:5" ht="27" customHeight="1">
      <c r="A579" s="449" t="s">
        <v>42</v>
      </c>
      <c r="B579" s="449"/>
      <c r="C579" s="22"/>
      <c r="D579" s="23">
        <v>1</v>
      </c>
      <c r="E579" s="21" t="s">
        <v>175</v>
      </c>
    </row>
    <row r="580" spans="1:5" ht="14.25" customHeight="1">
      <c r="A580" s="24"/>
      <c r="B580" s="25" t="s">
        <v>140</v>
      </c>
      <c r="C580" s="26"/>
      <c r="D580" s="27">
        <v>2</v>
      </c>
      <c r="E580" s="28" t="s">
        <v>34</v>
      </c>
    </row>
    <row r="581" spans="1:5" ht="14.25" customHeight="1">
      <c r="A581" s="24"/>
      <c r="B581" s="25" t="s">
        <v>141</v>
      </c>
      <c r="C581" s="26"/>
      <c r="D581" s="27">
        <v>3</v>
      </c>
      <c r="E581" s="28" t="s">
        <v>51</v>
      </c>
    </row>
    <row r="582" spans="1:5" s="100" customFormat="1" ht="14.25" customHeight="1">
      <c r="A582" s="95"/>
      <c r="B582" s="96" t="s">
        <v>142</v>
      </c>
      <c r="C582" s="97"/>
      <c r="D582" s="98">
        <v>4</v>
      </c>
      <c r="E582" s="99" t="s">
        <v>55</v>
      </c>
    </row>
    <row r="583" spans="1:5" ht="14.25" customHeight="1">
      <c r="A583" s="24"/>
      <c r="B583" s="25" t="s">
        <v>143</v>
      </c>
      <c r="C583" s="26"/>
      <c r="D583" s="27">
        <v>5</v>
      </c>
      <c r="E583" s="28" t="s">
        <v>61</v>
      </c>
    </row>
    <row r="584" spans="1:5" ht="14.25" customHeight="1">
      <c r="A584" s="24"/>
      <c r="B584" s="25" t="s">
        <v>144</v>
      </c>
      <c r="C584" s="26"/>
      <c r="D584" s="27">
        <v>6</v>
      </c>
      <c r="E584" s="28" t="s">
        <v>63</v>
      </c>
    </row>
    <row r="585" spans="1:5" ht="14.25" customHeight="1">
      <c r="A585" s="24"/>
      <c r="B585" s="25" t="s">
        <v>145</v>
      </c>
      <c r="C585" s="26"/>
      <c r="D585" s="27">
        <v>7</v>
      </c>
      <c r="E585" s="28" t="s">
        <v>65</v>
      </c>
    </row>
    <row r="586" spans="1:5" s="100" customFormat="1" ht="14.25" customHeight="1">
      <c r="A586" s="95"/>
      <c r="B586" s="96" t="s">
        <v>146</v>
      </c>
      <c r="C586" s="97"/>
      <c r="D586" s="98">
        <v>8</v>
      </c>
      <c r="E586" s="99" t="s">
        <v>67</v>
      </c>
    </row>
    <row r="587" spans="1:5" s="100" customFormat="1" ht="14.25" customHeight="1">
      <c r="A587" s="95"/>
      <c r="B587" s="96" t="s">
        <v>169</v>
      </c>
      <c r="C587" s="97"/>
      <c r="D587" s="98"/>
      <c r="E587" s="99" t="s">
        <v>69</v>
      </c>
    </row>
    <row r="588" spans="1:5" ht="14.25" customHeight="1">
      <c r="A588" s="24"/>
      <c r="B588" s="25" t="s">
        <v>148</v>
      </c>
      <c r="C588" s="26"/>
      <c r="D588" s="27">
        <v>10</v>
      </c>
      <c r="E588" s="28" t="s">
        <v>74</v>
      </c>
    </row>
    <row r="589" spans="1:5" ht="14.25" customHeight="1">
      <c r="A589" s="24"/>
      <c r="B589" s="25" t="s">
        <v>149</v>
      </c>
      <c r="C589" s="26"/>
      <c r="D589" s="27">
        <v>11</v>
      </c>
      <c r="E589" s="28" t="s">
        <v>76</v>
      </c>
    </row>
    <row r="590" spans="1:5" ht="14.25" customHeight="1">
      <c r="A590" s="24"/>
      <c r="B590" s="25" t="s">
        <v>150</v>
      </c>
      <c r="C590" s="26"/>
      <c r="D590" s="27">
        <v>12</v>
      </c>
      <c r="E590" s="28" t="s">
        <v>79</v>
      </c>
    </row>
    <row r="591" spans="1:5" ht="14.25" customHeight="1">
      <c r="A591" s="24"/>
      <c r="B591" s="25" t="s">
        <v>151</v>
      </c>
      <c r="C591" s="26"/>
      <c r="D591" s="27">
        <v>13</v>
      </c>
      <c r="E591" s="28" t="s">
        <v>82</v>
      </c>
    </row>
    <row r="592" spans="1:5" ht="14.25" customHeight="1">
      <c r="A592" s="24"/>
      <c r="B592" s="25" t="s">
        <v>152</v>
      </c>
      <c r="C592" s="26"/>
      <c r="D592" s="27">
        <v>14</v>
      </c>
      <c r="E592" s="28" t="s">
        <v>85</v>
      </c>
    </row>
    <row r="593" spans="1:5" ht="14.25" customHeight="1">
      <c r="A593" s="24"/>
      <c r="B593" s="25" t="s">
        <v>153</v>
      </c>
      <c r="C593" s="26"/>
      <c r="D593" s="27">
        <v>15</v>
      </c>
      <c r="E593" s="28" t="s">
        <v>88</v>
      </c>
    </row>
    <row r="594" spans="1:5" ht="14.25" customHeight="1">
      <c r="A594" s="24"/>
      <c r="B594" s="25" t="s">
        <v>154</v>
      </c>
      <c r="C594" s="26"/>
      <c r="D594" s="27">
        <v>16</v>
      </c>
      <c r="E594" s="28" t="s">
        <v>91</v>
      </c>
    </row>
    <row r="595" spans="1:5" ht="14.25" customHeight="1">
      <c r="A595" s="24"/>
      <c r="B595" s="25" t="s">
        <v>155</v>
      </c>
      <c r="C595" s="26"/>
      <c r="D595" s="27">
        <v>17</v>
      </c>
      <c r="E595" s="28" t="s">
        <v>94</v>
      </c>
    </row>
    <row r="596" spans="1:5" s="100" customFormat="1" ht="14.25" customHeight="1">
      <c r="A596" s="95"/>
      <c r="B596" s="96" t="s">
        <v>156</v>
      </c>
      <c r="C596" s="97"/>
      <c r="D596" s="98">
        <v>18</v>
      </c>
      <c r="E596" s="99" t="s">
        <v>99</v>
      </c>
    </row>
    <row r="597" spans="1:5" s="100" customFormat="1" ht="14.25" customHeight="1">
      <c r="A597" s="95"/>
      <c r="B597" s="96" t="s">
        <v>157</v>
      </c>
      <c r="C597" s="97"/>
      <c r="D597" s="98">
        <v>19</v>
      </c>
      <c r="E597" s="99" t="s">
        <v>444</v>
      </c>
    </row>
    <row r="598" spans="1:5" s="100" customFormat="1" ht="14.25" customHeight="1">
      <c r="A598" s="95"/>
      <c r="B598" s="96" t="s">
        <v>158</v>
      </c>
      <c r="C598" s="97"/>
      <c r="D598" s="98">
        <v>20</v>
      </c>
      <c r="E598" s="99" t="s">
        <v>445</v>
      </c>
    </row>
    <row r="599" spans="1:5" s="100" customFormat="1" ht="14.25" customHeight="1">
      <c r="A599" s="95"/>
      <c r="B599" s="96" t="s">
        <v>147</v>
      </c>
      <c r="C599" s="97"/>
      <c r="D599" s="98"/>
      <c r="E599" s="99" t="s">
        <v>446</v>
      </c>
    </row>
    <row r="600" spans="1:5" ht="14.25" customHeight="1">
      <c r="A600" s="24"/>
      <c r="B600" s="55" t="s">
        <v>482</v>
      </c>
      <c r="C600" s="26"/>
      <c r="D600" s="27">
        <v>9</v>
      </c>
      <c r="E600" s="28" t="s">
        <v>72</v>
      </c>
    </row>
    <row r="601" spans="1:5" ht="14.25" customHeight="1">
      <c r="A601" s="24"/>
      <c r="B601" s="55" t="s">
        <v>159</v>
      </c>
      <c r="C601" s="26"/>
      <c r="D601" s="27"/>
      <c r="E601" s="28" t="s">
        <v>109</v>
      </c>
    </row>
    <row r="602" spans="1:5" ht="14.25" customHeight="1">
      <c r="A602" s="24"/>
      <c r="B602" s="55" t="s">
        <v>160</v>
      </c>
      <c r="C602" s="26"/>
      <c r="D602" s="27"/>
      <c r="E602" s="28" t="s">
        <v>112</v>
      </c>
    </row>
    <row r="603" spans="1:5" ht="14.25" customHeight="1">
      <c r="A603" s="24"/>
      <c r="B603" s="96" t="s">
        <v>161</v>
      </c>
      <c r="C603" s="97"/>
      <c r="D603" s="98">
        <v>21</v>
      </c>
      <c r="E603" s="99" t="s">
        <v>439</v>
      </c>
    </row>
    <row r="604" spans="1:5" ht="14.25" customHeight="1">
      <c r="A604" s="24"/>
      <c r="B604" s="96" t="s">
        <v>479</v>
      </c>
      <c r="C604" s="97"/>
      <c r="D604" s="98"/>
      <c r="E604" s="99" t="s">
        <v>440</v>
      </c>
    </row>
    <row r="605" spans="1:5" ht="14.25" customHeight="1">
      <c r="A605" s="24"/>
      <c r="B605" s="96" t="s">
        <v>480</v>
      </c>
      <c r="C605" s="97"/>
      <c r="D605" s="98"/>
      <c r="E605" s="99" t="s">
        <v>441</v>
      </c>
    </row>
    <row r="606" spans="1:5" ht="14.25" customHeight="1">
      <c r="A606" s="24"/>
      <c r="B606" s="96" t="s">
        <v>481</v>
      </c>
      <c r="C606" s="97"/>
      <c r="D606" s="98"/>
      <c r="E606" s="99" t="s">
        <v>447</v>
      </c>
    </row>
    <row r="607" spans="1:5" ht="14.25" customHeight="1">
      <c r="A607" s="24"/>
      <c r="B607" s="25" t="s">
        <v>162</v>
      </c>
      <c r="C607" s="26"/>
      <c r="D607" s="27">
        <v>24</v>
      </c>
      <c r="E607" s="28" t="s">
        <v>117</v>
      </c>
    </row>
    <row r="608" spans="1:5" ht="14.25" customHeight="1">
      <c r="A608" s="24"/>
      <c r="B608" s="25" t="s">
        <v>163</v>
      </c>
      <c r="C608" s="26"/>
      <c r="D608" s="27">
        <v>25</v>
      </c>
      <c r="E608" s="28" t="s">
        <v>120</v>
      </c>
    </row>
    <row r="609" spans="1:5" ht="14.25" customHeight="1">
      <c r="A609" s="24"/>
      <c r="B609" s="25" t="s">
        <v>164</v>
      </c>
      <c r="C609" s="26"/>
      <c r="D609" s="27">
        <v>26</v>
      </c>
      <c r="E609" s="28" t="s">
        <v>126</v>
      </c>
    </row>
    <row r="610" spans="1:5" ht="14.25" customHeight="1">
      <c r="A610" s="24"/>
      <c r="B610" s="25" t="s">
        <v>165</v>
      </c>
      <c r="C610" s="26"/>
      <c r="D610" s="27">
        <v>27</v>
      </c>
      <c r="E610" s="28" t="s">
        <v>120</v>
      </c>
    </row>
    <row r="611" spans="1:5" s="100" customFormat="1" ht="14.25" customHeight="1">
      <c r="A611" s="95"/>
      <c r="B611" s="96" t="s">
        <v>166</v>
      </c>
      <c r="C611" s="97"/>
      <c r="D611" s="98">
        <v>28</v>
      </c>
      <c r="E611" s="99" t="s">
        <v>427</v>
      </c>
    </row>
    <row r="612" spans="1:5" s="100" customFormat="1" ht="14.25" customHeight="1">
      <c r="A612" s="95"/>
      <c r="B612" s="96" t="s">
        <v>431</v>
      </c>
      <c r="C612" s="97"/>
      <c r="D612" s="98">
        <v>30</v>
      </c>
      <c r="E612" s="99" t="s">
        <v>117</v>
      </c>
    </row>
    <row r="613" spans="1:5" s="100" customFormat="1" ht="14.25" customHeight="1">
      <c r="A613" s="95"/>
      <c r="B613" s="96" t="s">
        <v>478</v>
      </c>
      <c r="C613" s="97"/>
      <c r="D613" s="98">
        <v>30</v>
      </c>
      <c r="E613" s="99" t="s">
        <v>120</v>
      </c>
    </row>
    <row r="614" spans="1:5" s="100" customFormat="1" ht="15" customHeight="1" hidden="1">
      <c r="A614" s="95"/>
      <c r="B614" s="96"/>
      <c r="C614" s="97"/>
      <c r="D614" s="98">
        <v>37</v>
      </c>
      <c r="E614" s="97"/>
    </row>
    <row r="615" spans="1:5" s="100" customFormat="1" ht="15" customHeight="1" hidden="1">
      <c r="A615" s="95"/>
      <c r="B615" s="96"/>
      <c r="C615" s="97"/>
      <c r="D615" s="98">
        <v>38</v>
      </c>
      <c r="E615" s="97"/>
    </row>
    <row r="616" spans="1:5" s="100" customFormat="1" ht="15" customHeight="1" hidden="1">
      <c r="A616" s="95"/>
      <c r="B616" s="96"/>
      <c r="C616" s="97"/>
      <c r="D616" s="98">
        <v>39</v>
      </c>
      <c r="E616" s="97"/>
    </row>
    <row r="617" spans="1:5" s="100" customFormat="1" ht="15" customHeight="1" hidden="1">
      <c r="A617" s="95"/>
      <c r="B617" s="96"/>
      <c r="C617" s="97"/>
      <c r="D617" s="98">
        <v>40</v>
      </c>
      <c r="E617" s="97"/>
    </row>
    <row r="618" spans="1:5" s="100" customFormat="1" ht="15" customHeight="1" hidden="1">
      <c r="A618" s="95"/>
      <c r="B618" s="96"/>
      <c r="C618" s="97"/>
      <c r="D618" s="98">
        <v>41</v>
      </c>
      <c r="E618" s="97"/>
    </row>
    <row r="619" spans="1:5" s="100" customFormat="1" ht="15" customHeight="1" hidden="1">
      <c r="A619" s="95"/>
      <c r="B619" s="96"/>
      <c r="C619" s="97"/>
      <c r="D619" s="98">
        <v>42</v>
      </c>
      <c r="E619" s="97"/>
    </row>
    <row r="620" spans="1:5" s="100" customFormat="1" ht="15" customHeight="1" hidden="1">
      <c r="A620" s="95"/>
      <c r="B620" s="96"/>
      <c r="C620" s="97"/>
      <c r="D620" s="98">
        <v>43</v>
      </c>
      <c r="E620" s="97"/>
    </row>
    <row r="621" spans="1:5" s="100" customFormat="1" ht="15" customHeight="1" hidden="1">
      <c r="A621" s="95"/>
      <c r="B621" s="96"/>
      <c r="C621" s="97"/>
      <c r="D621" s="98">
        <v>44</v>
      </c>
      <c r="E621" s="97"/>
    </row>
    <row r="622" spans="1:5" s="100" customFormat="1" ht="15" customHeight="1" hidden="1">
      <c r="A622" s="95"/>
      <c r="B622" s="96"/>
      <c r="C622" s="97"/>
      <c r="D622" s="98">
        <v>45</v>
      </c>
      <c r="E622" s="97"/>
    </row>
    <row r="623" spans="1:5" s="100" customFormat="1" ht="15" customHeight="1" hidden="1">
      <c r="A623" s="95"/>
      <c r="B623" s="96"/>
      <c r="C623" s="97"/>
      <c r="D623" s="98">
        <v>46</v>
      </c>
      <c r="E623" s="97"/>
    </row>
    <row r="624" spans="1:5" s="100" customFormat="1" ht="15" customHeight="1" hidden="1">
      <c r="A624" s="95"/>
      <c r="B624" s="96"/>
      <c r="C624" s="97"/>
      <c r="D624" s="98">
        <v>47</v>
      </c>
      <c r="E624" s="97"/>
    </row>
    <row r="625" spans="1:5" s="100" customFormat="1" ht="15" customHeight="1" hidden="1">
      <c r="A625" s="95"/>
      <c r="B625" s="96"/>
      <c r="C625" s="97"/>
      <c r="D625" s="98">
        <v>48</v>
      </c>
      <c r="E625" s="97"/>
    </row>
    <row r="626" spans="1:5" s="100" customFormat="1" ht="15" customHeight="1" hidden="1">
      <c r="A626" s="95"/>
      <c r="B626" s="96"/>
      <c r="C626" s="97"/>
      <c r="D626" s="98">
        <v>49</v>
      </c>
      <c r="E626" s="97"/>
    </row>
    <row r="627" spans="1:5" s="100" customFormat="1" ht="15" customHeight="1" hidden="1">
      <c r="A627" s="95"/>
      <c r="B627" s="96"/>
      <c r="C627" s="97"/>
      <c r="D627" s="98">
        <v>50</v>
      </c>
      <c r="E627" s="97"/>
    </row>
    <row r="628" spans="1:5" s="100" customFormat="1" ht="15" customHeight="1" hidden="1">
      <c r="A628" s="95"/>
      <c r="B628" s="96"/>
      <c r="C628" s="97"/>
      <c r="D628" s="98">
        <v>51</v>
      </c>
      <c r="E628" s="97"/>
    </row>
    <row r="629" spans="1:5" s="100" customFormat="1" ht="15" customHeight="1" hidden="1">
      <c r="A629" s="95"/>
      <c r="B629" s="96"/>
      <c r="C629" s="97"/>
      <c r="D629" s="98">
        <v>52</v>
      </c>
      <c r="E629" s="97"/>
    </row>
    <row r="630" spans="1:5" s="100" customFormat="1" ht="15" customHeight="1" hidden="1">
      <c r="A630" s="95"/>
      <c r="B630" s="96"/>
      <c r="C630" s="97"/>
      <c r="D630" s="98">
        <v>53</v>
      </c>
      <c r="E630" s="97"/>
    </row>
    <row r="631" spans="1:5" s="100" customFormat="1" ht="15" customHeight="1" hidden="1">
      <c r="A631" s="95"/>
      <c r="B631" s="96"/>
      <c r="C631" s="97"/>
      <c r="D631" s="98">
        <v>54</v>
      </c>
      <c r="E631" s="97"/>
    </row>
    <row r="632" spans="1:5" s="100" customFormat="1" ht="15" customHeight="1" hidden="1">
      <c r="A632" s="95"/>
      <c r="B632" s="96"/>
      <c r="C632" s="97"/>
      <c r="D632" s="98">
        <v>55</v>
      </c>
      <c r="E632" s="97"/>
    </row>
    <row r="633" spans="1:5" s="100" customFormat="1" ht="15" customHeight="1" hidden="1">
      <c r="A633" s="95"/>
      <c r="B633" s="96"/>
      <c r="C633" s="97"/>
      <c r="D633" s="98">
        <v>56</v>
      </c>
      <c r="E633" s="97"/>
    </row>
    <row r="634" spans="1:5" s="100" customFormat="1" ht="15" customHeight="1" hidden="1">
      <c r="A634" s="95"/>
      <c r="B634" s="96"/>
      <c r="C634" s="97"/>
      <c r="D634" s="98">
        <v>57</v>
      </c>
      <c r="E634" s="97"/>
    </row>
    <row r="635" spans="1:5" s="100" customFormat="1" ht="15" customHeight="1" hidden="1">
      <c r="A635" s="95"/>
      <c r="B635" s="96"/>
      <c r="C635" s="97"/>
      <c r="D635" s="98">
        <v>58</v>
      </c>
      <c r="E635" s="97"/>
    </row>
    <row r="636" spans="1:5" s="100" customFormat="1" ht="15" customHeight="1" hidden="1">
      <c r="A636" s="95"/>
      <c r="B636" s="96"/>
      <c r="C636" s="97"/>
      <c r="D636" s="98">
        <v>59</v>
      </c>
      <c r="E636" s="97"/>
    </row>
    <row r="637" spans="1:5" s="100" customFormat="1" ht="15" customHeight="1" hidden="1">
      <c r="A637" s="95"/>
      <c r="B637" s="96"/>
      <c r="C637" s="97"/>
      <c r="D637" s="98">
        <v>60</v>
      </c>
      <c r="E637" s="97"/>
    </row>
    <row r="638" spans="1:5" s="100" customFormat="1" ht="15" customHeight="1" hidden="1">
      <c r="A638" s="95"/>
      <c r="B638" s="96"/>
      <c r="C638" s="97"/>
      <c r="D638" s="98">
        <v>61</v>
      </c>
      <c r="E638" s="97"/>
    </row>
    <row r="639" spans="1:5" s="100" customFormat="1" ht="15" customHeight="1" hidden="1">
      <c r="A639" s="95"/>
      <c r="B639" s="96"/>
      <c r="C639" s="97"/>
      <c r="D639" s="98">
        <v>62</v>
      </c>
      <c r="E639" s="97"/>
    </row>
    <row r="640" spans="1:5" s="100" customFormat="1" ht="15" customHeight="1" hidden="1">
      <c r="A640" s="95"/>
      <c r="B640" s="96"/>
      <c r="C640" s="97"/>
      <c r="D640" s="98">
        <v>63</v>
      </c>
      <c r="E640" s="97"/>
    </row>
    <row r="641" spans="1:5" s="100" customFormat="1" ht="15" customHeight="1" hidden="1">
      <c r="A641" s="95"/>
      <c r="B641" s="96"/>
      <c r="C641" s="97"/>
      <c r="D641" s="98">
        <v>64</v>
      </c>
      <c r="E641" s="97"/>
    </row>
    <row r="642" spans="1:5" s="100" customFormat="1" ht="15" customHeight="1" hidden="1">
      <c r="A642" s="95"/>
      <c r="B642" s="96"/>
      <c r="C642" s="97"/>
      <c r="D642" s="98">
        <v>65</v>
      </c>
      <c r="E642" s="97"/>
    </row>
    <row r="643" spans="1:5" s="100" customFormat="1" ht="15" customHeight="1" hidden="1">
      <c r="A643" s="95"/>
      <c r="B643" s="96"/>
      <c r="C643" s="97"/>
      <c r="D643" s="98">
        <v>66</v>
      </c>
      <c r="E643" s="97"/>
    </row>
    <row r="644" spans="1:5" s="100" customFormat="1" ht="15" customHeight="1" hidden="1">
      <c r="A644" s="95"/>
      <c r="B644" s="96"/>
      <c r="C644" s="97"/>
      <c r="D644" s="98">
        <v>67</v>
      </c>
      <c r="E644" s="97"/>
    </row>
    <row r="645" spans="1:5" s="100" customFormat="1" ht="15" customHeight="1" hidden="1">
      <c r="A645" s="95"/>
      <c r="B645" s="96"/>
      <c r="C645" s="97"/>
      <c r="D645" s="98">
        <v>68</v>
      </c>
      <c r="E645" s="97"/>
    </row>
    <row r="646" spans="1:5" s="100" customFormat="1" ht="15" customHeight="1" hidden="1">
      <c r="A646" s="95"/>
      <c r="B646" s="96"/>
      <c r="C646" s="97"/>
      <c r="D646" s="98">
        <v>69</v>
      </c>
      <c r="E646" s="97"/>
    </row>
    <row r="647" spans="1:5" s="100" customFormat="1" ht="15" customHeight="1" hidden="1">
      <c r="A647" s="95"/>
      <c r="B647" s="96"/>
      <c r="C647" s="97"/>
      <c r="D647" s="98">
        <v>70</v>
      </c>
      <c r="E647" s="97"/>
    </row>
    <row r="648" spans="1:5" s="100" customFormat="1" ht="15" customHeight="1" hidden="1">
      <c r="A648" s="95"/>
      <c r="B648" s="96"/>
      <c r="C648" s="97"/>
      <c r="D648" s="98">
        <v>71</v>
      </c>
      <c r="E648" s="97"/>
    </row>
    <row r="649" spans="1:5" s="100" customFormat="1" ht="15" customHeight="1" hidden="1">
      <c r="A649" s="95"/>
      <c r="B649" s="96"/>
      <c r="C649" s="97"/>
      <c r="D649" s="98">
        <v>72</v>
      </c>
      <c r="E649" s="97"/>
    </row>
    <row r="650" spans="1:5" s="100" customFormat="1" ht="15" customHeight="1" hidden="1">
      <c r="A650" s="95"/>
      <c r="B650" s="96"/>
      <c r="C650" s="97"/>
      <c r="D650" s="98">
        <v>73</v>
      </c>
      <c r="E650" s="97"/>
    </row>
    <row r="651" spans="1:5" s="100" customFormat="1" ht="15" customHeight="1" hidden="1">
      <c r="A651" s="95"/>
      <c r="B651" s="96"/>
      <c r="C651" s="97"/>
      <c r="D651" s="98">
        <v>74</v>
      </c>
      <c r="E651" s="97"/>
    </row>
    <row r="652" spans="1:5" s="100" customFormat="1" ht="15" customHeight="1" hidden="1">
      <c r="A652" s="95"/>
      <c r="B652" s="96"/>
      <c r="C652" s="97"/>
      <c r="D652" s="98">
        <v>75</v>
      </c>
      <c r="E652" s="97"/>
    </row>
    <row r="653" spans="1:5" s="100" customFormat="1" ht="15" customHeight="1" hidden="1">
      <c r="A653" s="95"/>
      <c r="B653" s="96"/>
      <c r="C653" s="97"/>
      <c r="D653" s="98">
        <v>76</v>
      </c>
      <c r="E653" s="97"/>
    </row>
    <row r="654" spans="1:5" s="100" customFormat="1" ht="15" customHeight="1" hidden="1">
      <c r="A654" s="95"/>
      <c r="B654" s="96"/>
      <c r="C654" s="97"/>
      <c r="D654" s="98">
        <v>77</v>
      </c>
      <c r="E654" s="97"/>
    </row>
    <row r="655" spans="1:5" s="100" customFormat="1" ht="15" customHeight="1" hidden="1">
      <c r="A655" s="95"/>
      <c r="B655" s="96"/>
      <c r="C655" s="97"/>
      <c r="D655" s="98">
        <v>78</v>
      </c>
      <c r="E655" s="97"/>
    </row>
    <row r="656" spans="1:5" s="100" customFormat="1" ht="15" customHeight="1" hidden="1">
      <c r="A656" s="95"/>
      <c r="B656" s="96"/>
      <c r="C656" s="97"/>
      <c r="D656" s="98">
        <v>79</v>
      </c>
      <c r="E656" s="97"/>
    </row>
    <row r="657" spans="1:5" s="100" customFormat="1" ht="15" customHeight="1" hidden="1">
      <c r="A657" s="95"/>
      <c r="B657" s="96"/>
      <c r="C657" s="97"/>
      <c r="D657" s="98">
        <v>80</v>
      </c>
      <c r="E657" s="97"/>
    </row>
    <row r="658" spans="1:5" s="100" customFormat="1" ht="15" customHeight="1" hidden="1">
      <c r="A658" s="95"/>
      <c r="B658" s="96"/>
      <c r="C658" s="97"/>
      <c r="D658" s="98">
        <v>81</v>
      </c>
      <c r="E658" s="97"/>
    </row>
    <row r="659" spans="1:5" ht="16.5" customHeight="1">
      <c r="A659" s="449" t="s">
        <v>43</v>
      </c>
      <c r="B659" s="449"/>
      <c r="C659" s="22"/>
      <c r="D659" s="23">
        <v>1</v>
      </c>
      <c r="E659" s="21" t="s">
        <v>176</v>
      </c>
    </row>
    <row r="660" spans="1:5" ht="14.25" customHeight="1">
      <c r="A660" s="24"/>
      <c r="B660" s="25" t="s">
        <v>140</v>
      </c>
      <c r="C660" s="26"/>
      <c r="D660" s="27">
        <v>2</v>
      </c>
      <c r="E660" s="28" t="s">
        <v>34</v>
      </c>
    </row>
    <row r="661" spans="1:5" ht="14.25" customHeight="1">
      <c r="A661" s="24"/>
      <c r="B661" s="25" t="s">
        <v>141</v>
      </c>
      <c r="C661" s="26"/>
      <c r="D661" s="27">
        <v>3</v>
      </c>
      <c r="E661" s="28" t="s">
        <v>51</v>
      </c>
    </row>
    <row r="662" spans="1:5" s="100" customFormat="1" ht="14.25" customHeight="1">
      <c r="A662" s="95"/>
      <c r="B662" s="96" t="s">
        <v>142</v>
      </c>
      <c r="C662" s="97"/>
      <c r="D662" s="98">
        <v>4</v>
      </c>
      <c r="E662" s="99" t="s">
        <v>55</v>
      </c>
    </row>
    <row r="663" spans="1:5" ht="14.25" customHeight="1">
      <c r="A663" s="24"/>
      <c r="B663" s="25" t="s">
        <v>143</v>
      </c>
      <c r="C663" s="26"/>
      <c r="D663" s="27">
        <v>5</v>
      </c>
      <c r="E663" s="28" t="s">
        <v>61</v>
      </c>
    </row>
    <row r="664" spans="1:5" ht="14.25" customHeight="1">
      <c r="A664" s="24"/>
      <c r="B664" s="25" t="s">
        <v>144</v>
      </c>
      <c r="C664" s="26"/>
      <c r="D664" s="27">
        <v>6</v>
      </c>
      <c r="E664" s="28" t="s">
        <v>63</v>
      </c>
    </row>
    <row r="665" spans="1:5" ht="14.25" customHeight="1">
      <c r="A665" s="24"/>
      <c r="B665" s="25" t="s">
        <v>145</v>
      </c>
      <c r="C665" s="26"/>
      <c r="D665" s="27">
        <v>7</v>
      </c>
      <c r="E665" s="28" t="s">
        <v>65</v>
      </c>
    </row>
    <row r="666" spans="1:5" s="100" customFormat="1" ht="14.25" customHeight="1">
      <c r="A666" s="95"/>
      <c r="B666" s="96" t="s">
        <v>146</v>
      </c>
      <c r="C666" s="97"/>
      <c r="D666" s="98">
        <v>8</v>
      </c>
      <c r="E666" s="99" t="s">
        <v>67</v>
      </c>
    </row>
    <row r="667" spans="1:5" s="100" customFormat="1" ht="14.25" customHeight="1">
      <c r="A667" s="95"/>
      <c r="B667" s="96" t="s">
        <v>169</v>
      </c>
      <c r="C667" s="97"/>
      <c r="D667" s="98"/>
      <c r="E667" s="99" t="s">
        <v>69</v>
      </c>
    </row>
    <row r="668" spans="1:5" ht="14.25" customHeight="1">
      <c r="A668" s="24"/>
      <c r="B668" s="25" t="s">
        <v>148</v>
      </c>
      <c r="C668" s="26"/>
      <c r="D668" s="27">
        <v>10</v>
      </c>
      <c r="E668" s="28" t="s">
        <v>74</v>
      </c>
    </row>
    <row r="669" spans="1:5" ht="14.25" customHeight="1">
      <c r="A669" s="24"/>
      <c r="B669" s="25" t="s">
        <v>149</v>
      </c>
      <c r="C669" s="26"/>
      <c r="D669" s="27">
        <v>11</v>
      </c>
      <c r="E669" s="28" t="s">
        <v>76</v>
      </c>
    </row>
    <row r="670" spans="1:5" ht="14.25" customHeight="1">
      <c r="A670" s="24"/>
      <c r="B670" s="25" t="s">
        <v>150</v>
      </c>
      <c r="C670" s="26"/>
      <c r="D670" s="27">
        <v>12</v>
      </c>
      <c r="E670" s="28" t="s">
        <v>79</v>
      </c>
    </row>
    <row r="671" spans="1:5" ht="14.25" customHeight="1">
      <c r="A671" s="24"/>
      <c r="B671" s="25" t="s">
        <v>151</v>
      </c>
      <c r="C671" s="26"/>
      <c r="D671" s="27">
        <v>13</v>
      </c>
      <c r="E671" s="28" t="s">
        <v>82</v>
      </c>
    </row>
    <row r="672" spans="1:5" ht="14.25" customHeight="1">
      <c r="A672" s="24"/>
      <c r="B672" s="25" t="s">
        <v>152</v>
      </c>
      <c r="C672" s="26"/>
      <c r="D672" s="27">
        <v>14</v>
      </c>
      <c r="E672" s="28" t="s">
        <v>85</v>
      </c>
    </row>
    <row r="673" spans="1:5" ht="14.25" customHeight="1">
      <c r="A673" s="24"/>
      <c r="B673" s="25" t="s">
        <v>153</v>
      </c>
      <c r="C673" s="26"/>
      <c r="D673" s="27">
        <v>15</v>
      </c>
      <c r="E673" s="28" t="s">
        <v>88</v>
      </c>
    </row>
    <row r="674" spans="1:5" ht="14.25" customHeight="1">
      <c r="A674" s="24"/>
      <c r="B674" s="25" t="s">
        <v>154</v>
      </c>
      <c r="C674" s="26"/>
      <c r="D674" s="27">
        <v>16</v>
      </c>
      <c r="E674" s="28" t="s">
        <v>91</v>
      </c>
    </row>
    <row r="675" spans="1:5" ht="14.25" customHeight="1">
      <c r="A675" s="24"/>
      <c r="B675" s="25" t="s">
        <v>155</v>
      </c>
      <c r="C675" s="26"/>
      <c r="D675" s="27">
        <v>17</v>
      </c>
      <c r="E675" s="28" t="s">
        <v>94</v>
      </c>
    </row>
    <row r="676" spans="1:5" s="100" customFormat="1" ht="14.25" customHeight="1">
      <c r="A676" s="95"/>
      <c r="B676" s="96" t="s">
        <v>156</v>
      </c>
      <c r="C676" s="97"/>
      <c r="D676" s="98">
        <v>18</v>
      </c>
      <c r="E676" s="99" t="s">
        <v>99</v>
      </c>
    </row>
    <row r="677" spans="1:5" s="100" customFormat="1" ht="14.25" customHeight="1">
      <c r="A677" s="95"/>
      <c r="B677" s="96" t="s">
        <v>157</v>
      </c>
      <c r="C677" s="97"/>
      <c r="D677" s="98">
        <v>19</v>
      </c>
      <c r="E677" s="99" t="s">
        <v>444</v>
      </c>
    </row>
    <row r="678" spans="1:5" s="100" customFormat="1" ht="14.25" customHeight="1">
      <c r="A678" s="95"/>
      <c r="B678" s="96" t="s">
        <v>158</v>
      </c>
      <c r="C678" s="97"/>
      <c r="D678" s="98">
        <v>20</v>
      </c>
      <c r="E678" s="99" t="s">
        <v>445</v>
      </c>
    </row>
    <row r="679" spans="1:5" s="100" customFormat="1" ht="14.25" customHeight="1">
      <c r="A679" s="95"/>
      <c r="B679" s="96" t="s">
        <v>147</v>
      </c>
      <c r="C679" s="97"/>
      <c r="D679" s="98"/>
      <c r="E679" s="99" t="s">
        <v>446</v>
      </c>
    </row>
    <row r="680" spans="1:5" ht="14.25" customHeight="1">
      <c r="A680" s="24"/>
      <c r="B680" s="55" t="s">
        <v>482</v>
      </c>
      <c r="C680" s="26"/>
      <c r="D680" s="27">
        <v>9</v>
      </c>
      <c r="E680" s="28" t="s">
        <v>72</v>
      </c>
    </row>
    <row r="681" spans="1:5" ht="14.25" customHeight="1">
      <c r="A681" s="24"/>
      <c r="B681" s="55" t="s">
        <v>159</v>
      </c>
      <c r="C681" s="26"/>
      <c r="D681" s="27"/>
      <c r="E681" s="28" t="s">
        <v>109</v>
      </c>
    </row>
    <row r="682" spans="1:5" ht="14.25" customHeight="1">
      <c r="A682" s="24"/>
      <c r="B682" s="55" t="s">
        <v>160</v>
      </c>
      <c r="C682" s="26"/>
      <c r="D682" s="27"/>
      <c r="E682" s="28" t="s">
        <v>112</v>
      </c>
    </row>
    <row r="683" spans="1:5" ht="14.25" customHeight="1">
      <c r="A683" s="24"/>
      <c r="B683" s="96" t="s">
        <v>161</v>
      </c>
      <c r="C683" s="97"/>
      <c r="D683" s="98">
        <v>21</v>
      </c>
      <c r="E683" s="99" t="s">
        <v>439</v>
      </c>
    </row>
    <row r="684" spans="1:5" ht="14.25" customHeight="1">
      <c r="A684" s="24"/>
      <c r="B684" s="96" t="s">
        <v>479</v>
      </c>
      <c r="C684" s="97"/>
      <c r="D684" s="98"/>
      <c r="E684" s="99" t="s">
        <v>440</v>
      </c>
    </row>
    <row r="685" spans="1:5" ht="14.25" customHeight="1">
      <c r="A685" s="24"/>
      <c r="B685" s="96" t="s">
        <v>480</v>
      </c>
      <c r="C685" s="97"/>
      <c r="D685" s="98"/>
      <c r="E685" s="99" t="s">
        <v>441</v>
      </c>
    </row>
    <row r="686" spans="1:5" ht="14.25" customHeight="1">
      <c r="A686" s="24"/>
      <c r="B686" s="96" t="s">
        <v>481</v>
      </c>
      <c r="C686" s="97"/>
      <c r="D686" s="98"/>
      <c r="E686" s="99" t="s">
        <v>447</v>
      </c>
    </row>
    <row r="687" spans="1:5" ht="14.25" customHeight="1">
      <c r="A687" s="24"/>
      <c r="B687" s="25" t="s">
        <v>162</v>
      </c>
      <c r="C687" s="26"/>
      <c r="D687" s="27">
        <v>24</v>
      </c>
      <c r="E687" s="28" t="s">
        <v>117</v>
      </c>
    </row>
    <row r="688" spans="1:5" ht="14.25" customHeight="1">
      <c r="A688" s="24"/>
      <c r="B688" s="25" t="s">
        <v>163</v>
      </c>
      <c r="C688" s="26"/>
      <c r="D688" s="27">
        <v>25</v>
      </c>
      <c r="E688" s="28" t="s">
        <v>120</v>
      </c>
    </row>
    <row r="689" spans="1:5" ht="14.25" customHeight="1">
      <c r="A689" s="24"/>
      <c r="B689" s="25" t="s">
        <v>164</v>
      </c>
      <c r="C689" s="26"/>
      <c r="D689" s="27">
        <v>26</v>
      </c>
      <c r="E689" s="28" t="s">
        <v>126</v>
      </c>
    </row>
    <row r="690" spans="1:5" ht="14.25" customHeight="1">
      <c r="A690" s="24"/>
      <c r="B690" s="25" t="s">
        <v>165</v>
      </c>
      <c r="C690" s="26"/>
      <c r="D690" s="27">
        <v>27</v>
      </c>
      <c r="E690" s="28" t="s">
        <v>120</v>
      </c>
    </row>
    <row r="691" spans="1:5" s="100" customFormat="1" ht="14.25" customHeight="1">
      <c r="A691" s="95"/>
      <c r="B691" s="96" t="s">
        <v>166</v>
      </c>
      <c r="C691" s="97"/>
      <c r="D691" s="98">
        <v>28</v>
      </c>
      <c r="E691" s="99" t="s">
        <v>427</v>
      </c>
    </row>
    <row r="692" spans="1:5" s="100" customFormat="1" ht="14.25" customHeight="1">
      <c r="A692" s="95"/>
      <c r="B692" s="96" t="s">
        <v>431</v>
      </c>
      <c r="C692" s="97"/>
      <c r="D692" s="98">
        <v>30</v>
      </c>
      <c r="E692" s="99" t="s">
        <v>117</v>
      </c>
    </row>
    <row r="693" spans="1:5" s="100" customFormat="1" ht="14.25" customHeight="1">
      <c r="A693" s="95"/>
      <c r="B693" s="96" t="s">
        <v>478</v>
      </c>
      <c r="C693" s="97"/>
      <c r="D693" s="98">
        <v>30</v>
      </c>
      <c r="E693" s="99" t="s">
        <v>120</v>
      </c>
    </row>
    <row r="694" spans="1:5" s="100" customFormat="1" ht="15" customHeight="1" hidden="1">
      <c r="A694" s="95"/>
      <c r="B694" s="96"/>
      <c r="C694" s="97"/>
      <c r="D694" s="98">
        <v>37</v>
      </c>
      <c r="E694" s="97"/>
    </row>
    <row r="695" spans="1:5" s="100" customFormat="1" ht="15" customHeight="1" hidden="1">
      <c r="A695" s="95"/>
      <c r="B695" s="96"/>
      <c r="C695" s="97"/>
      <c r="D695" s="98">
        <v>38</v>
      </c>
      <c r="E695" s="97"/>
    </row>
    <row r="696" spans="1:5" s="100" customFormat="1" ht="15" customHeight="1" hidden="1">
      <c r="A696" s="95"/>
      <c r="B696" s="96"/>
      <c r="C696" s="97"/>
      <c r="D696" s="98">
        <v>39</v>
      </c>
      <c r="E696" s="97"/>
    </row>
    <row r="697" spans="1:5" s="100" customFormat="1" ht="15" customHeight="1" hidden="1">
      <c r="A697" s="95"/>
      <c r="B697" s="96"/>
      <c r="C697" s="97"/>
      <c r="D697" s="98">
        <v>40</v>
      </c>
      <c r="E697" s="97"/>
    </row>
    <row r="698" spans="1:5" s="100" customFormat="1" ht="15" customHeight="1" hidden="1">
      <c r="A698" s="95"/>
      <c r="B698" s="96"/>
      <c r="C698" s="97"/>
      <c r="D698" s="98">
        <v>41</v>
      </c>
      <c r="E698" s="97"/>
    </row>
    <row r="699" spans="1:5" s="100" customFormat="1" ht="15" customHeight="1" hidden="1">
      <c r="A699" s="95"/>
      <c r="B699" s="96"/>
      <c r="C699" s="97"/>
      <c r="D699" s="98">
        <v>42</v>
      </c>
      <c r="E699" s="97"/>
    </row>
    <row r="700" spans="1:5" s="100" customFormat="1" ht="15" customHeight="1" hidden="1">
      <c r="A700" s="95"/>
      <c r="B700" s="96"/>
      <c r="C700" s="97"/>
      <c r="D700" s="98">
        <v>43</v>
      </c>
      <c r="E700" s="97"/>
    </row>
    <row r="701" spans="1:5" s="100" customFormat="1" ht="15" customHeight="1" hidden="1">
      <c r="A701" s="95"/>
      <c r="B701" s="96"/>
      <c r="C701" s="97"/>
      <c r="D701" s="98">
        <v>44</v>
      </c>
      <c r="E701" s="97"/>
    </row>
    <row r="702" spans="1:5" s="100" customFormat="1" ht="15" customHeight="1" hidden="1">
      <c r="A702" s="95"/>
      <c r="B702" s="96"/>
      <c r="C702" s="97"/>
      <c r="D702" s="98">
        <v>45</v>
      </c>
      <c r="E702" s="97"/>
    </row>
    <row r="703" spans="1:5" s="100" customFormat="1" ht="15" customHeight="1" hidden="1">
      <c r="A703" s="95"/>
      <c r="B703" s="96"/>
      <c r="C703" s="97"/>
      <c r="D703" s="98">
        <v>46</v>
      </c>
      <c r="E703" s="97"/>
    </row>
    <row r="704" spans="1:5" s="100" customFormat="1" ht="15" customHeight="1" hidden="1">
      <c r="A704" s="95"/>
      <c r="B704" s="96"/>
      <c r="C704" s="97"/>
      <c r="D704" s="98">
        <v>47</v>
      </c>
      <c r="E704" s="97"/>
    </row>
    <row r="705" spans="1:5" s="100" customFormat="1" ht="15" customHeight="1" hidden="1">
      <c r="A705" s="95"/>
      <c r="B705" s="96"/>
      <c r="C705" s="97"/>
      <c r="D705" s="98">
        <v>48</v>
      </c>
      <c r="E705" s="97"/>
    </row>
    <row r="706" spans="1:5" s="100" customFormat="1" ht="15" customHeight="1" hidden="1">
      <c r="A706" s="95"/>
      <c r="B706" s="96"/>
      <c r="C706" s="97"/>
      <c r="D706" s="98">
        <v>49</v>
      </c>
      <c r="E706" s="97"/>
    </row>
    <row r="707" spans="1:5" s="100" customFormat="1" ht="15" customHeight="1" hidden="1">
      <c r="A707" s="95"/>
      <c r="B707" s="96"/>
      <c r="C707" s="97"/>
      <c r="D707" s="98">
        <v>50</v>
      </c>
      <c r="E707" s="97"/>
    </row>
    <row r="708" spans="1:5" s="100" customFormat="1" ht="15" customHeight="1" hidden="1">
      <c r="A708" s="95"/>
      <c r="B708" s="96"/>
      <c r="C708" s="97"/>
      <c r="D708" s="98">
        <v>51</v>
      </c>
      <c r="E708" s="97"/>
    </row>
    <row r="709" spans="1:5" s="100" customFormat="1" ht="15" customHeight="1" hidden="1">
      <c r="A709" s="95"/>
      <c r="B709" s="96"/>
      <c r="C709" s="97"/>
      <c r="D709" s="98">
        <v>52</v>
      </c>
      <c r="E709" s="97"/>
    </row>
    <row r="710" spans="1:5" s="100" customFormat="1" ht="15" customHeight="1" hidden="1">
      <c r="A710" s="95"/>
      <c r="B710" s="96"/>
      <c r="C710" s="97"/>
      <c r="D710" s="98">
        <v>53</v>
      </c>
      <c r="E710" s="97"/>
    </row>
    <row r="711" spans="1:5" s="100" customFormat="1" ht="15" customHeight="1" hidden="1">
      <c r="A711" s="95"/>
      <c r="B711" s="96"/>
      <c r="C711" s="97"/>
      <c r="D711" s="98">
        <v>54</v>
      </c>
      <c r="E711" s="97"/>
    </row>
    <row r="712" spans="1:5" s="100" customFormat="1" ht="15" customHeight="1" hidden="1">
      <c r="A712" s="95"/>
      <c r="B712" s="96"/>
      <c r="C712" s="97"/>
      <c r="D712" s="98">
        <v>55</v>
      </c>
      <c r="E712" s="97"/>
    </row>
    <row r="713" spans="1:5" s="100" customFormat="1" ht="15" customHeight="1" hidden="1">
      <c r="A713" s="95"/>
      <c r="B713" s="96"/>
      <c r="C713" s="97"/>
      <c r="D713" s="98">
        <v>56</v>
      </c>
      <c r="E713" s="97"/>
    </row>
    <row r="714" spans="1:5" s="100" customFormat="1" ht="15" customHeight="1" hidden="1">
      <c r="A714" s="95"/>
      <c r="B714" s="96"/>
      <c r="C714" s="97"/>
      <c r="D714" s="98">
        <v>57</v>
      </c>
      <c r="E714" s="97"/>
    </row>
    <row r="715" spans="1:5" s="100" customFormat="1" ht="15" customHeight="1" hidden="1">
      <c r="A715" s="95"/>
      <c r="B715" s="96"/>
      <c r="C715" s="97"/>
      <c r="D715" s="98">
        <v>58</v>
      </c>
      <c r="E715" s="97"/>
    </row>
    <row r="716" spans="1:5" s="100" customFormat="1" ht="15" customHeight="1" hidden="1">
      <c r="A716" s="95"/>
      <c r="B716" s="96"/>
      <c r="C716" s="97"/>
      <c r="D716" s="98">
        <v>59</v>
      </c>
      <c r="E716" s="97"/>
    </row>
    <row r="717" spans="1:5" s="100" customFormat="1" ht="15" customHeight="1" hidden="1">
      <c r="A717" s="95"/>
      <c r="B717" s="96"/>
      <c r="C717" s="97"/>
      <c r="D717" s="98">
        <v>60</v>
      </c>
      <c r="E717" s="97"/>
    </row>
    <row r="718" spans="1:5" s="100" customFormat="1" ht="15" customHeight="1" hidden="1">
      <c r="A718" s="95"/>
      <c r="B718" s="96"/>
      <c r="C718" s="97"/>
      <c r="D718" s="98">
        <v>61</v>
      </c>
      <c r="E718" s="97"/>
    </row>
    <row r="719" spans="1:5" s="100" customFormat="1" ht="15" customHeight="1" hidden="1">
      <c r="A719" s="95"/>
      <c r="B719" s="96"/>
      <c r="C719" s="97"/>
      <c r="D719" s="98">
        <v>62</v>
      </c>
      <c r="E719" s="97"/>
    </row>
    <row r="720" spans="1:5" s="100" customFormat="1" ht="15" customHeight="1" hidden="1">
      <c r="A720" s="95"/>
      <c r="B720" s="96"/>
      <c r="C720" s="97"/>
      <c r="D720" s="98">
        <v>63</v>
      </c>
      <c r="E720" s="97"/>
    </row>
    <row r="721" spans="1:5" s="100" customFormat="1" ht="15" customHeight="1" hidden="1">
      <c r="A721" s="95"/>
      <c r="B721" s="96"/>
      <c r="C721" s="97"/>
      <c r="D721" s="98">
        <v>64</v>
      </c>
      <c r="E721" s="97"/>
    </row>
    <row r="722" spans="1:5" s="100" customFormat="1" ht="15" customHeight="1" hidden="1">
      <c r="A722" s="95"/>
      <c r="B722" s="96"/>
      <c r="C722" s="97"/>
      <c r="D722" s="98">
        <v>65</v>
      </c>
      <c r="E722" s="97"/>
    </row>
    <row r="723" spans="1:5" s="100" customFormat="1" ht="15" customHeight="1" hidden="1">
      <c r="A723" s="95"/>
      <c r="B723" s="96"/>
      <c r="C723" s="97"/>
      <c r="D723" s="98">
        <v>66</v>
      </c>
      <c r="E723" s="97"/>
    </row>
    <row r="724" spans="1:5" s="100" customFormat="1" ht="15" customHeight="1" hidden="1">
      <c r="A724" s="95"/>
      <c r="B724" s="96"/>
      <c r="C724" s="97"/>
      <c r="D724" s="98">
        <v>67</v>
      </c>
      <c r="E724" s="97"/>
    </row>
    <row r="725" spans="1:5" s="100" customFormat="1" ht="15" customHeight="1" hidden="1">
      <c r="A725" s="95"/>
      <c r="B725" s="96"/>
      <c r="C725" s="97"/>
      <c r="D725" s="98">
        <v>68</v>
      </c>
      <c r="E725" s="97"/>
    </row>
    <row r="726" spans="1:5" s="100" customFormat="1" ht="15" customHeight="1" hidden="1">
      <c r="A726" s="95"/>
      <c r="B726" s="96"/>
      <c r="C726" s="97"/>
      <c r="D726" s="98">
        <v>69</v>
      </c>
      <c r="E726" s="97"/>
    </row>
    <row r="727" spans="1:5" s="100" customFormat="1" ht="15" customHeight="1" hidden="1">
      <c r="A727" s="95"/>
      <c r="B727" s="96"/>
      <c r="C727" s="97"/>
      <c r="D727" s="98">
        <v>70</v>
      </c>
      <c r="E727" s="97"/>
    </row>
    <row r="728" spans="1:5" s="100" customFormat="1" ht="15" customHeight="1" hidden="1">
      <c r="A728" s="95"/>
      <c r="B728" s="96"/>
      <c r="C728" s="97"/>
      <c r="D728" s="98">
        <v>71</v>
      </c>
      <c r="E728" s="97"/>
    </row>
    <row r="729" spans="1:5" s="100" customFormat="1" ht="15" customHeight="1" hidden="1">
      <c r="A729" s="95"/>
      <c r="B729" s="96"/>
      <c r="C729" s="97"/>
      <c r="D729" s="98">
        <v>72</v>
      </c>
      <c r="E729" s="97"/>
    </row>
    <row r="730" spans="1:5" s="100" customFormat="1" ht="15" customHeight="1" hidden="1">
      <c r="A730" s="95"/>
      <c r="B730" s="96"/>
      <c r="C730" s="97"/>
      <c r="D730" s="98">
        <v>73</v>
      </c>
      <c r="E730" s="97"/>
    </row>
    <row r="731" spans="1:5" s="100" customFormat="1" ht="15" customHeight="1" hidden="1">
      <c r="A731" s="95"/>
      <c r="B731" s="96"/>
      <c r="C731" s="97"/>
      <c r="D731" s="98">
        <v>74</v>
      </c>
      <c r="E731" s="97"/>
    </row>
    <row r="732" spans="1:5" s="100" customFormat="1" ht="15" customHeight="1" hidden="1">
      <c r="A732" s="95"/>
      <c r="B732" s="96"/>
      <c r="C732" s="97"/>
      <c r="D732" s="98">
        <v>75</v>
      </c>
      <c r="E732" s="97"/>
    </row>
    <row r="733" spans="1:5" s="100" customFormat="1" ht="15" customHeight="1" hidden="1">
      <c r="A733" s="95"/>
      <c r="B733" s="96"/>
      <c r="C733" s="97"/>
      <c r="D733" s="98">
        <v>76</v>
      </c>
      <c r="E733" s="97"/>
    </row>
    <row r="734" spans="1:5" s="100" customFormat="1" ht="15" customHeight="1" hidden="1">
      <c r="A734" s="95"/>
      <c r="B734" s="96"/>
      <c r="C734" s="97"/>
      <c r="D734" s="98">
        <v>77</v>
      </c>
      <c r="E734" s="97"/>
    </row>
    <row r="735" spans="1:5" s="100" customFormat="1" ht="15" customHeight="1" hidden="1">
      <c r="A735" s="95"/>
      <c r="B735" s="96"/>
      <c r="C735" s="97"/>
      <c r="D735" s="98">
        <v>78</v>
      </c>
      <c r="E735" s="97"/>
    </row>
    <row r="736" spans="1:5" s="100" customFormat="1" ht="15" customHeight="1" hidden="1">
      <c r="A736" s="95"/>
      <c r="B736" s="96"/>
      <c r="C736" s="97"/>
      <c r="D736" s="98">
        <v>79</v>
      </c>
      <c r="E736" s="97"/>
    </row>
    <row r="737" spans="1:5" s="100" customFormat="1" ht="15" customHeight="1" hidden="1">
      <c r="A737" s="95"/>
      <c r="B737" s="96"/>
      <c r="C737" s="97"/>
      <c r="D737" s="98">
        <v>80</v>
      </c>
      <c r="E737" s="97"/>
    </row>
    <row r="738" spans="1:5" s="100" customFormat="1" ht="15" customHeight="1" hidden="1">
      <c r="A738" s="95"/>
      <c r="B738" s="96"/>
      <c r="C738" s="97"/>
      <c r="D738" s="98">
        <v>81</v>
      </c>
      <c r="E738" s="97"/>
    </row>
    <row r="739" spans="1:5" s="100" customFormat="1" ht="15" customHeight="1" hidden="1">
      <c r="A739" s="95"/>
      <c r="B739" s="96"/>
      <c r="C739" s="97"/>
      <c r="D739" s="98">
        <v>34</v>
      </c>
      <c r="E739" s="97"/>
    </row>
    <row r="740" spans="1:5" s="100" customFormat="1" ht="15" customHeight="1" hidden="1">
      <c r="A740" s="95"/>
      <c r="B740" s="96"/>
      <c r="C740" s="97"/>
      <c r="D740" s="98">
        <v>35</v>
      </c>
      <c r="E740" s="97"/>
    </row>
    <row r="741" spans="1:5" s="100" customFormat="1" ht="15" customHeight="1" hidden="1">
      <c r="A741" s="95"/>
      <c r="B741" s="96"/>
      <c r="C741" s="97"/>
      <c r="D741" s="98">
        <v>36</v>
      </c>
      <c r="E741" s="97"/>
    </row>
    <row r="742" spans="1:5" s="100" customFormat="1" ht="15" customHeight="1" hidden="1">
      <c r="A742" s="95"/>
      <c r="B742" s="96"/>
      <c r="C742" s="97"/>
      <c r="D742" s="98">
        <v>37</v>
      </c>
      <c r="E742" s="97"/>
    </row>
    <row r="743" spans="1:5" s="100" customFormat="1" ht="15" customHeight="1" hidden="1">
      <c r="A743" s="95"/>
      <c r="B743" s="96"/>
      <c r="C743" s="97"/>
      <c r="D743" s="98">
        <v>38</v>
      </c>
      <c r="E743" s="97"/>
    </row>
    <row r="744" spans="1:5" s="100" customFormat="1" ht="15" customHeight="1" hidden="1">
      <c r="A744" s="95"/>
      <c r="B744" s="96"/>
      <c r="C744" s="97"/>
      <c r="D744" s="98">
        <v>39</v>
      </c>
      <c r="E744" s="97"/>
    </row>
    <row r="745" spans="1:5" s="100" customFormat="1" ht="15" customHeight="1" hidden="1">
      <c r="A745" s="95"/>
      <c r="B745" s="96"/>
      <c r="C745" s="97"/>
      <c r="D745" s="98">
        <v>40</v>
      </c>
      <c r="E745" s="97"/>
    </row>
    <row r="746" spans="1:5" s="100" customFormat="1" ht="15" customHeight="1" hidden="1">
      <c r="A746" s="95"/>
      <c r="B746" s="96"/>
      <c r="C746" s="97"/>
      <c r="D746" s="98">
        <v>41</v>
      </c>
      <c r="E746" s="97"/>
    </row>
    <row r="747" spans="1:5" s="100" customFormat="1" ht="15" customHeight="1" hidden="1">
      <c r="A747" s="95"/>
      <c r="B747" s="96"/>
      <c r="C747" s="97"/>
      <c r="D747" s="98">
        <v>42</v>
      </c>
      <c r="E747" s="97"/>
    </row>
    <row r="748" spans="1:5" s="100" customFormat="1" ht="15" customHeight="1" hidden="1">
      <c r="A748" s="95"/>
      <c r="B748" s="96"/>
      <c r="C748" s="97"/>
      <c r="D748" s="98">
        <v>43</v>
      </c>
      <c r="E748" s="97"/>
    </row>
    <row r="749" spans="1:5" s="100" customFormat="1" ht="15" customHeight="1" hidden="1">
      <c r="A749" s="95"/>
      <c r="B749" s="96"/>
      <c r="C749" s="97"/>
      <c r="D749" s="98">
        <v>44</v>
      </c>
      <c r="E749" s="97"/>
    </row>
    <row r="750" spans="1:5" s="100" customFormat="1" ht="15" customHeight="1" hidden="1">
      <c r="A750" s="95"/>
      <c r="B750" s="96"/>
      <c r="C750" s="97"/>
      <c r="D750" s="98">
        <v>45</v>
      </c>
      <c r="E750" s="97"/>
    </row>
    <row r="751" spans="1:5" s="100" customFormat="1" ht="15" customHeight="1" hidden="1">
      <c r="A751" s="95"/>
      <c r="B751" s="96"/>
      <c r="C751" s="97"/>
      <c r="D751" s="98">
        <v>46</v>
      </c>
      <c r="E751" s="97"/>
    </row>
    <row r="752" spans="1:5" s="100" customFormat="1" ht="15" customHeight="1" hidden="1">
      <c r="A752" s="95"/>
      <c r="B752" s="96"/>
      <c r="C752" s="97"/>
      <c r="D752" s="98">
        <v>47</v>
      </c>
      <c r="E752" s="97"/>
    </row>
    <row r="753" spans="1:5" s="100" customFormat="1" ht="15" customHeight="1" hidden="1">
      <c r="A753" s="95"/>
      <c r="B753" s="96"/>
      <c r="C753" s="97"/>
      <c r="D753" s="98">
        <v>48</v>
      </c>
      <c r="E753" s="97"/>
    </row>
    <row r="754" spans="1:5" s="100" customFormat="1" ht="15" customHeight="1" hidden="1">
      <c r="A754" s="95"/>
      <c r="B754" s="96"/>
      <c r="C754" s="97"/>
      <c r="D754" s="98">
        <v>49</v>
      </c>
      <c r="E754" s="97"/>
    </row>
    <row r="755" spans="1:5" s="100" customFormat="1" ht="15" customHeight="1" hidden="1">
      <c r="A755" s="95"/>
      <c r="B755" s="96"/>
      <c r="C755" s="97"/>
      <c r="D755" s="98">
        <v>50</v>
      </c>
      <c r="E755" s="97"/>
    </row>
    <row r="756" spans="1:5" s="100" customFormat="1" ht="15" customHeight="1" hidden="1">
      <c r="A756" s="95"/>
      <c r="B756" s="96"/>
      <c r="C756" s="97"/>
      <c r="D756" s="98">
        <v>51</v>
      </c>
      <c r="E756" s="97"/>
    </row>
    <row r="757" spans="1:5" s="100" customFormat="1" ht="15" customHeight="1" hidden="1">
      <c r="A757" s="95"/>
      <c r="B757" s="96"/>
      <c r="C757" s="97"/>
      <c r="D757" s="98">
        <v>52</v>
      </c>
      <c r="E757" s="97"/>
    </row>
    <row r="758" spans="1:5" s="100" customFormat="1" ht="15" customHeight="1" hidden="1">
      <c r="A758" s="95"/>
      <c r="B758" s="96"/>
      <c r="C758" s="97"/>
      <c r="D758" s="98">
        <v>53</v>
      </c>
      <c r="E758" s="97"/>
    </row>
    <row r="759" spans="1:5" s="100" customFormat="1" ht="15" customHeight="1" hidden="1">
      <c r="A759" s="95"/>
      <c r="B759" s="96"/>
      <c r="C759" s="97"/>
      <c r="D759" s="98">
        <v>54</v>
      </c>
      <c r="E759" s="97"/>
    </row>
    <row r="760" spans="1:5" s="100" customFormat="1" ht="15" customHeight="1" hidden="1">
      <c r="A760" s="95"/>
      <c r="B760" s="96"/>
      <c r="C760" s="97"/>
      <c r="D760" s="98">
        <v>55</v>
      </c>
      <c r="E760" s="97"/>
    </row>
    <row r="761" spans="1:5" s="100" customFormat="1" ht="15" customHeight="1" hidden="1">
      <c r="A761" s="95"/>
      <c r="B761" s="96"/>
      <c r="C761" s="97"/>
      <c r="D761" s="98">
        <v>56</v>
      </c>
      <c r="E761" s="97"/>
    </row>
    <row r="762" spans="1:5" s="100" customFormat="1" ht="15" customHeight="1" hidden="1">
      <c r="A762" s="95"/>
      <c r="B762" s="96"/>
      <c r="C762" s="97"/>
      <c r="D762" s="98">
        <v>57</v>
      </c>
      <c r="E762" s="97"/>
    </row>
    <row r="763" spans="1:5" s="100" customFormat="1" ht="15" customHeight="1" hidden="1">
      <c r="A763" s="95"/>
      <c r="B763" s="96"/>
      <c r="C763" s="97"/>
      <c r="D763" s="98">
        <v>58</v>
      </c>
      <c r="E763" s="97"/>
    </row>
    <row r="764" spans="1:5" s="100" customFormat="1" ht="15" customHeight="1" hidden="1">
      <c r="A764" s="95"/>
      <c r="B764" s="96"/>
      <c r="C764" s="97"/>
      <c r="D764" s="98">
        <v>59</v>
      </c>
      <c r="E764" s="97"/>
    </row>
    <row r="765" spans="1:5" s="100" customFormat="1" ht="15" customHeight="1" hidden="1">
      <c r="A765" s="95"/>
      <c r="B765" s="96"/>
      <c r="C765" s="97"/>
      <c r="D765" s="98">
        <v>60</v>
      </c>
      <c r="E765" s="97"/>
    </row>
    <row r="766" spans="1:5" s="100" customFormat="1" ht="15" customHeight="1" hidden="1">
      <c r="A766" s="95"/>
      <c r="B766" s="96"/>
      <c r="C766" s="97"/>
      <c r="D766" s="98">
        <v>61</v>
      </c>
      <c r="E766" s="97"/>
    </row>
    <row r="767" spans="1:5" s="100" customFormat="1" ht="15" customHeight="1" hidden="1">
      <c r="A767" s="95"/>
      <c r="B767" s="96"/>
      <c r="C767" s="97"/>
      <c r="D767" s="98">
        <v>62</v>
      </c>
      <c r="E767" s="97"/>
    </row>
    <row r="768" spans="1:5" s="100" customFormat="1" ht="15" customHeight="1" hidden="1">
      <c r="A768" s="95"/>
      <c r="B768" s="96"/>
      <c r="C768" s="97"/>
      <c r="D768" s="98">
        <v>63</v>
      </c>
      <c r="E768" s="97"/>
    </row>
    <row r="769" spans="1:5" s="100" customFormat="1" ht="15" customHeight="1" hidden="1">
      <c r="A769" s="95"/>
      <c r="B769" s="96"/>
      <c r="C769" s="97"/>
      <c r="D769" s="98">
        <v>64</v>
      </c>
      <c r="E769" s="97"/>
    </row>
    <row r="770" spans="1:5" s="100" customFormat="1" ht="15" customHeight="1" hidden="1">
      <c r="A770" s="95"/>
      <c r="B770" s="96"/>
      <c r="C770" s="97"/>
      <c r="D770" s="98">
        <v>65</v>
      </c>
      <c r="E770" s="97"/>
    </row>
    <row r="771" spans="1:5" s="100" customFormat="1" ht="15" customHeight="1" hidden="1">
      <c r="A771" s="95"/>
      <c r="B771" s="96"/>
      <c r="C771" s="97"/>
      <c r="D771" s="98">
        <v>66</v>
      </c>
      <c r="E771" s="97"/>
    </row>
    <row r="772" spans="1:5" s="100" customFormat="1" ht="15" customHeight="1" hidden="1">
      <c r="A772" s="95"/>
      <c r="B772" s="96"/>
      <c r="C772" s="97"/>
      <c r="D772" s="98">
        <v>67</v>
      </c>
      <c r="E772" s="97"/>
    </row>
    <row r="773" spans="1:5" s="100" customFormat="1" ht="15" customHeight="1" hidden="1">
      <c r="A773" s="95"/>
      <c r="B773" s="96"/>
      <c r="C773" s="97"/>
      <c r="D773" s="98">
        <v>68</v>
      </c>
      <c r="E773" s="97"/>
    </row>
    <row r="774" spans="1:5" s="100" customFormat="1" ht="15" customHeight="1" hidden="1">
      <c r="A774" s="95"/>
      <c r="B774" s="96"/>
      <c r="C774" s="97"/>
      <c r="D774" s="98">
        <v>69</v>
      </c>
      <c r="E774" s="97"/>
    </row>
    <row r="775" spans="1:5" s="100" customFormat="1" ht="15" customHeight="1" hidden="1">
      <c r="A775" s="95"/>
      <c r="B775" s="96"/>
      <c r="C775" s="97"/>
      <c r="D775" s="98">
        <v>70</v>
      </c>
      <c r="E775" s="97"/>
    </row>
    <row r="776" spans="1:5" s="100" customFormat="1" ht="15" customHeight="1" hidden="1">
      <c r="A776" s="95"/>
      <c r="B776" s="96"/>
      <c r="C776" s="97"/>
      <c r="D776" s="98">
        <v>71</v>
      </c>
      <c r="E776" s="97"/>
    </row>
    <row r="777" spans="1:5" s="100" customFormat="1" ht="15" customHeight="1" hidden="1">
      <c r="A777" s="95"/>
      <c r="B777" s="96"/>
      <c r="C777" s="97"/>
      <c r="D777" s="98">
        <v>72</v>
      </c>
      <c r="E777" s="97"/>
    </row>
    <row r="778" spans="1:5" s="100" customFormat="1" ht="15" customHeight="1" hidden="1">
      <c r="A778" s="95"/>
      <c r="B778" s="96"/>
      <c r="C778" s="97"/>
      <c r="D778" s="98">
        <v>73</v>
      </c>
      <c r="E778" s="97"/>
    </row>
    <row r="779" spans="1:5" s="100" customFormat="1" ht="15" customHeight="1" hidden="1">
      <c r="A779" s="95"/>
      <c r="B779" s="96"/>
      <c r="C779" s="97"/>
      <c r="D779" s="98">
        <v>74</v>
      </c>
      <c r="E779" s="97"/>
    </row>
    <row r="780" spans="1:5" s="100" customFormat="1" ht="15" customHeight="1" hidden="1">
      <c r="A780" s="95"/>
      <c r="B780" s="96"/>
      <c r="C780" s="97"/>
      <c r="D780" s="98">
        <v>75</v>
      </c>
      <c r="E780" s="97"/>
    </row>
    <row r="781" spans="1:5" s="100" customFormat="1" ht="15" customHeight="1" hidden="1">
      <c r="A781" s="95"/>
      <c r="B781" s="96"/>
      <c r="C781" s="97"/>
      <c r="D781" s="98">
        <v>76</v>
      </c>
      <c r="E781" s="97"/>
    </row>
    <row r="782" spans="1:5" s="100" customFormat="1" ht="15" customHeight="1" hidden="1">
      <c r="A782" s="95"/>
      <c r="B782" s="96"/>
      <c r="C782" s="97"/>
      <c r="D782" s="98">
        <v>77</v>
      </c>
      <c r="E782" s="97"/>
    </row>
    <row r="783" spans="1:5" s="100" customFormat="1" ht="15" customHeight="1" hidden="1">
      <c r="A783" s="95"/>
      <c r="B783" s="96"/>
      <c r="C783" s="97"/>
      <c r="D783" s="98">
        <v>78</v>
      </c>
      <c r="E783" s="97"/>
    </row>
    <row r="784" spans="1:5" s="100" customFormat="1" ht="15" customHeight="1" hidden="1">
      <c r="A784" s="95"/>
      <c r="B784" s="96"/>
      <c r="C784" s="97"/>
      <c r="D784" s="98">
        <v>79</v>
      </c>
      <c r="E784" s="97"/>
    </row>
    <row r="785" spans="1:5" s="100" customFormat="1" ht="15" customHeight="1" hidden="1">
      <c r="A785" s="95"/>
      <c r="B785" s="96"/>
      <c r="C785" s="97"/>
      <c r="D785" s="98">
        <v>80</v>
      </c>
      <c r="E785" s="97"/>
    </row>
    <row r="786" spans="1:5" s="100" customFormat="1" ht="15" customHeight="1" hidden="1">
      <c r="A786" s="95"/>
      <c r="B786" s="96"/>
      <c r="C786" s="97"/>
      <c r="D786" s="98">
        <v>81</v>
      </c>
      <c r="E786" s="97"/>
    </row>
    <row r="787" spans="1:5" ht="27" customHeight="1">
      <c r="A787" s="449" t="s">
        <v>44</v>
      </c>
      <c r="B787" s="449"/>
      <c r="C787" s="22"/>
      <c r="D787" s="23">
        <v>1</v>
      </c>
      <c r="E787" s="21" t="s">
        <v>177</v>
      </c>
    </row>
    <row r="788" spans="1:5" s="100" customFormat="1" ht="14.25" customHeight="1">
      <c r="A788" s="95"/>
      <c r="B788" s="96" t="s">
        <v>142</v>
      </c>
      <c r="C788" s="97"/>
      <c r="D788" s="98">
        <v>4</v>
      </c>
      <c r="E788" s="99" t="s">
        <v>55</v>
      </c>
    </row>
    <row r="789" spans="1:5" s="100" customFormat="1" ht="14.25" customHeight="1">
      <c r="A789" s="95"/>
      <c r="B789" s="96" t="s">
        <v>146</v>
      </c>
      <c r="C789" s="97"/>
      <c r="D789" s="98">
        <v>8</v>
      </c>
      <c r="E789" s="99" t="s">
        <v>67</v>
      </c>
    </row>
    <row r="790" spans="1:5" s="100" customFormat="1" ht="14.25" customHeight="1">
      <c r="A790" s="95"/>
      <c r="B790" s="96" t="s">
        <v>169</v>
      </c>
      <c r="C790" s="97"/>
      <c r="D790" s="98"/>
      <c r="E790" s="99" t="s">
        <v>69</v>
      </c>
    </row>
    <row r="791" spans="1:5" ht="14.25" customHeight="1">
      <c r="A791" s="24"/>
      <c r="B791" s="25" t="s">
        <v>149</v>
      </c>
      <c r="C791" s="26"/>
      <c r="D791" s="27">
        <v>11</v>
      </c>
      <c r="E791" s="28" t="s">
        <v>76</v>
      </c>
    </row>
    <row r="792" spans="1:5" ht="14.25" customHeight="1">
      <c r="A792" s="24"/>
      <c r="B792" s="25" t="s">
        <v>150</v>
      </c>
      <c r="C792" s="26"/>
      <c r="D792" s="27">
        <v>12</v>
      </c>
      <c r="E792" s="28" t="s">
        <v>79</v>
      </c>
    </row>
    <row r="793" spans="1:5" ht="14.25" customHeight="1">
      <c r="A793" s="24"/>
      <c r="B793" s="25" t="s">
        <v>151</v>
      </c>
      <c r="C793" s="26"/>
      <c r="D793" s="27">
        <v>13</v>
      </c>
      <c r="E793" s="28" t="s">
        <v>82</v>
      </c>
    </row>
    <row r="794" spans="1:5" ht="14.25" customHeight="1">
      <c r="A794" s="24"/>
      <c r="B794" s="25" t="s">
        <v>152</v>
      </c>
      <c r="C794" s="26"/>
      <c r="D794" s="27">
        <v>14</v>
      </c>
      <c r="E794" s="28" t="s">
        <v>85</v>
      </c>
    </row>
    <row r="795" spans="1:5" ht="14.25" customHeight="1">
      <c r="A795" s="24"/>
      <c r="B795" s="25" t="s">
        <v>153</v>
      </c>
      <c r="C795" s="26"/>
      <c r="D795" s="27">
        <v>15</v>
      </c>
      <c r="E795" s="28" t="s">
        <v>88</v>
      </c>
    </row>
    <row r="796" spans="1:5" ht="14.25" customHeight="1">
      <c r="A796" s="24"/>
      <c r="B796" s="25" t="s">
        <v>154</v>
      </c>
      <c r="C796" s="26"/>
      <c r="D796" s="27">
        <v>16</v>
      </c>
      <c r="E796" s="28" t="s">
        <v>91</v>
      </c>
    </row>
    <row r="797" spans="1:5" ht="14.25" customHeight="1">
      <c r="A797" s="24"/>
      <c r="B797" s="25" t="s">
        <v>155</v>
      </c>
      <c r="C797" s="26"/>
      <c r="D797" s="27">
        <v>17</v>
      </c>
      <c r="E797" s="28" t="s">
        <v>94</v>
      </c>
    </row>
    <row r="798" spans="1:5" s="100" customFormat="1" ht="14.25" customHeight="1">
      <c r="A798" s="95"/>
      <c r="B798" s="96" t="s">
        <v>156</v>
      </c>
      <c r="C798" s="97"/>
      <c r="D798" s="98">
        <v>18</v>
      </c>
      <c r="E798" s="99" t="s">
        <v>99</v>
      </c>
    </row>
    <row r="799" spans="1:5" s="100" customFormat="1" ht="14.25" customHeight="1">
      <c r="A799" s="95"/>
      <c r="B799" s="96" t="s">
        <v>157</v>
      </c>
      <c r="C799" s="97"/>
      <c r="D799" s="98">
        <v>19</v>
      </c>
      <c r="E799" s="99" t="s">
        <v>444</v>
      </c>
    </row>
    <row r="800" spans="1:5" s="100" customFormat="1" ht="14.25" customHeight="1">
      <c r="A800" s="95"/>
      <c r="B800" s="96" t="s">
        <v>158</v>
      </c>
      <c r="C800" s="97"/>
      <c r="D800" s="98">
        <v>20</v>
      </c>
      <c r="E800" s="99" t="s">
        <v>445</v>
      </c>
    </row>
    <row r="801" spans="1:5" ht="14.25" customHeight="1">
      <c r="A801" s="24"/>
      <c r="B801" s="55" t="s">
        <v>482</v>
      </c>
      <c r="C801" s="26"/>
      <c r="D801" s="27">
        <v>9</v>
      </c>
      <c r="E801" s="28" t="s">
        <v>72</v>
      </c>
    </row>
    <row r="802" spans="1:5" ht="14.25" customHeight="1">
      <c r="A802" s="24"/>
      <c r="B802" s="55" t="s">
        <v>159</v>
      </c>
      <c r="C802" s="26"/>
      <c r="D802" s="27"/>
      <c r="E802" s="28" t="s">
        <v>109</v>
      </c>
    </row>
    <row r="803" spans="1:5" ht="14.25" customHeight="1">
      <c r="A803" s="24"/>
      <c r="B803" s="55" t="s">
        <v>160</v>
      </c>
      <c r="C803" s="26"/>
      <c r="D803" s="27"/>
      <c r="E803" s="28" t="s">
        <v>112</v>
      </c>
    </row>
    <row r="804" spans="1:5" ht="14.25" customHeight="1">
      <c r="A804" s="24"/>
      <c r="B804" s="96" t="s">
        <v>161</v>
      </c>
      <c r="C804" s="97"/>
      <c r="D804" s="98">
        <v>21</v>
      </c>
      <c r="E804" s="99" t="s">
        <v>439</v>
      </c>
    </row>
    <row r="805" spans="1:5" ht="14.25" customHeight="1">
      <c r="A805" s="24"/>
      <c r="B805" s="96" t="s">
        <v>479</v>
      </c>
      <c r="C805" s="97"/>
      <c r="D805" s="98"/>
      <c r="E805" s="99" t="s">
        <v>440</v>
      </c>
    </row>
    <row r="806" spans="1:5" ht="14.25" customHeight="1">
      <c r="A806" s="24"/>
      <c r="B806" s="96" t="s">
        <v>480</v>
      </c>
      <c r="C806" s="97"/>
      <c r="D806" s="98"/>
      <c r="E806" s="99" t="s">
        <v>441</v>
      </c>
    </row>
    <row r="807" spans="1:5" ht="14.25" customHeight="1">
      <c r="A807" s="24"/>
      <c r="B807" s="96" t="s">
        <v>481</v>
      </c>
      <c r="C807" s="97"/>
      <c r="D807" s="98"/>
      <c r="E807" s="99" t="s">
        <v>447</v>
      </c>
    </row>
    <row r="808" spans="1:5" ht="14.25" customHeight="1">
      <c r="A808" s="24"/>
      <c r="B808" s="25" t="s">
        <v>162</v>
      </c>
      <c r="C808" s="26"/>
      <c r="D808" s="27">
        <v>24</v>
      </c>
      <c r="E808" s="28" t="s">
        <v>117</v>
      </c>
    </row>
    <row r="809" spans="1:5" ht="14.25" customHeight="1">
      <c r="A809" s="24"/>
      <c r="B809" s="25" t="s">
        <v>163</v>
      </c>
      <c r="C809" s="26"/>
      <c r="D809" s="27">
        <v>25</v>
      </c>
      <c r="E809" s="28" t="s">
        <v>120</v>
      </c>
    </row>
    <row r="810" spans="1:5" s="100" customFormat="1" ht="14.25" customHeight="1">
      <c r="A810" s="95"/>
      <c r="B810" s="96" t="s">
        <v>166</v>
      </c>
      <c r="C810" s="97"/>
      <c r="D810" s="98">
        <v>28</v>
      </c>
      <c r="E810" s="99" t="s">
        <v>427</v>
      </c>
    </row>
    <row r="811" spans="1:5" s="100" customFormat="1" ht="14.25" customHeight="1">
      <c r="A811" s="95"/>
      <c r="B811" s="96" t="s">
        <v>431</v>
      </c>
      <c r="C811" s="97"/>
      <c r="D811" s="98">
        <v>30</v>
      </c>
      <c r="E811" s="99" t="s">
        <v>117</v>
      </c>
    </row>
    <row r="812" spans="1:5" s="100" customFormat="1" ht="14.25" customHeight="1">
      <c r="A812" s="95"/>
      <c r="B812" s="96" t="s">
        <v>478</v>
      </c>
      <c r="C812" s="97"/>
      <c r="D812" s="98">
        <v>30</v>
      </c>
      <c r="E812" s="99" t="s">
        <v>120</v>
      </c>
    </row>
    <row r="813" spans="1:5" ht="15" customHeight="1" hidden="1">
      <c r="A813" s="24"/>
      <c r="B813" s="25"/>
      <c r="C813" s="26"/>
      <c r="D813" s="27">
        <v>38</v>
      </c>
      <c r="E813" s="26"/>
    </row>
    <row r="814" spans="1:5" ht="15" customHeight="1" hidden="1">
      <c r="A814" s="24"/>
      <c r="B814" s="25"/>
      <c r="C814" s="26"/>
      <c r="D814" s="27">
        <v>39</v>
      </c>
      <c r="E814" s="26"/>
    </row>
    <row r="815" spans="1:5" ht="15" customHeight="1" hidden="1">
      <c r="A815" s="24"/>
      <c r="B815" s="25"/>
      <c r="C815" s="26"/>
      <c r="D815" s="27">
        <v>40</v>
      </c>
      <c r="E815" s="26"/>
    </row>
    <row r="816" spans="1:5" ht="15" customHeight="1" hidden="1">
      <c r="A816" s="24"/>
      <c r="B816" s="25"/>
      <c r="C816" s="26"/>
      <c r="D816" s="27">
        <v>41</v>
      </c>
      <c r="E816" s="26"/>
    </row>
    <row r="817" spans="1:5" ht="15" customHeight="1" hidden="1">
      <c r="A817" s="24"/>
      <c r="B817" s="25"/>
      <c r="C817" s="26"/>
      <c r="D817" s="27">
        <v>42</v>
      </c>
      <c r="E817" s="26"/>
    </row>
    <row r="818" spans="1:5" ht="15" customHeight="1" hidden="1">
      <c r="A818" s="24"/>
      <c r="B818" s="25"/>
      <c r="C818" s="26"/>
      <c r="D818" s="27">
        <v>43</v>
      </c>
      <c r="E818" s="26"/>
    </row>
    <row r="819" spans="1:5" ht="15" customHeight="1" hidden="1">
      <c r="A819" s="24"/>
      <c r="B819" s="25"/>
      <c r="C819" s="26"/>
      <c r="D819" s="27">
        <v>44</v>
      </c>
      <c r="E819" s="26"/>
    </row>
    <row r="820" spans="1:5" ht="15" customHeight="1" hidden="1">
      <c r="A820" s="24"/>
      <c r="B820" s="25"/>
      <c r="C820" s="26"/>
      <c r="D820" s="27">
        <v>45</v>
      </c>
      <c r="E820" s="26"/>
    </row>
    <row r="821" spans="1:5" ht="15" customHeight="1" hidden="1">
      <c r="A821" s="24"/>
      <c r="B821" s="25"/>
      <c r="C821" s="26"/>
      <c r="D821" s="27">
        <v>46</v>
      </c>
      <c r="E821" s="26"/>
    </row>
    <row r="822" spans="1:5" ht="15" customHeight="1" hidden="1">
      <c r="A822" s="24"/>
      <c r="B822" s="25"/>
      <c r="C822" s="26"/>
      <c r="D822" s="27">
        <v>47</v>
      </c>
      <c r="E822" s="26"/>
    </row>
    <row r="823" spans="1:5" ht="15" customHeight="1" hidden="1">
      <c r="A823" s="24"/>
      <c r="B823" s="25"/>
      <c r="C823" s="26"/>
      <c r="D823" s="27">
        <v>48</v>
      </c>
      <c r="E823" s="26"/>
    </row>
    <row r="824" spans="1:5" ht="15" customHeight="1" hidden="1">
      <c r="A824" s="24"/>
      <c r="B824" s="25"/>
      <c r="C824" s="26"/>
      <c r="D824" s="27">
        <v>49</v>
      </c>
      <c r="E824" s="26"/>
    </row>
    <row r="825" spans="1:5" ht="15" customHeight="1" hidden="1">
      <c r="A825" s="24"/>
      <c r="B825" s="25"/>
      <c r="C825" s="26"/>
      <c r="D825" s="27">
        <v>50</v>
      </c>
      <c r="E825" s="26"/>
    </row>
    <row r="826" spans="1:5" ht="15" customHeight="1" hidden="1">
      <c r="A826" s="24"/>
      <c r="B826" s="25"/>
      <c r="C826" s="26"/>
      <c r="D826" s="27">
        <v>51</v>
      </c>
      <c r="E826" s="26"/>
    </row>
    <row r="827" spans="1:5" ht="15" customHeight="1" hidden="1">
      <c r="A827" s="24"/>
      <c r="B827" s="25"/>
      <c r="C827" s="26"/>
      <c r="D827" s="27">
        <v>52</v>
      </c>
      <c r="E827" s="26"/>
    </row>
    <row r="828" spans="1:5" ht="15" customHeight="1" hidden="1">
      <c r="A828" s="24"/>
      <c r="B828" s="25"/>
      <c r="C828" s="26"/>
      <c r="D828" s="27">
        <v>53</v>
      </c>
      <c r="E828" s="26"/>
    </row>
    <row r="829" spans="1:5" ht="15" customHeight="1" hidden="1">
      <c r="A829" s="24"/>
      <c r="B829" s="25"/>
      <c r="C829" s="26"/>
      <c r="D829" s="27">
        <v>54</v>
      </c>
      <c r="E829" s="26"/>
    </row>
    <row r="830" spans="1:5" ht="15" customHeight="1" hidden="1">
      <c r="A830" s="24"/>
      <c r="B830" s="25"/>
      <c r="C830" s="26"/>
      <c r="D830" s="27">
        <v>55</v>
      </c>
      <c r="E830" s="26"/>
    </row>
    <row r="831" spans="1:5" ht="15" customHeight="1" hidden="1">
      <c r="A831" s="24"/>
      <c r="B831" s="25"/>
      <c r="C831" s="26"/>
      <c r="D831" s="27">
        <v>56</v>
      </c>
      <c r="E831" s="26"/>
    </row>
    <row r="832" spans="1:5" ht="15" customHeight="1" hidden="1">
      <c r="A832" s="24"/>
      <c r="B832" s="25"/>
      <c r="C832" s="26"/>
      <c r="D832" s="27">
        <v>57</v>
      </c>
      <c r="E832" s="26"/>
    </row>
    <row r="833" spans="1:5" ht="15" customHeight="1" hidden="1">
      <c r="A833" s="24"/>
      <c r="B833" s="25"/>
      <c r="C833" s="26"/>
      <c r="D833" s="27">
        <v>58</v>
      </c>
      <c r="E833" s="26"/>
    </row>
    <row r="834" spans="1:5" ht="15" customHeight="1" hidden="1">
      <c r="A834" s="24"/>
      <c r="B834" s="25"/>
      <c r="C834" s="26"/>
      <c r="D834" s="27">
        <v>59</v>
      </c>
      <c r="E834" s="26"/>
    </row>
    <row r="835" spans="1:5" ht="15" customHeight="1" hidden="1">
      <c r="A835" s="24"/>
      <c r="B835" s="25"/>
      <c r="C835" s="26"/>
      <c r="D835" s="27">
        <v>60</v>
      </c>
      <c r="E835" s="26"/>
    </row>
    <row r="836" spans="1:5" ht="15" customHeight="1" hidden="1">
      <c r="A836" s="24"/>
      <c r="B836" s="25"/>
      <c r="C836" s="26"/>
      <c r="D836" s="27">
        <v>61</v>
      </c>
      <c r="E836" s="26"/>
    </row>
    <row r="837" spans="1:5" ht="15" customHeight="1" hidden="1">
      <c r="A837" s="24"/>
      <c r="B837" s="25"/>
      <c r="C837" s="26"/>
      <c r="D837" s="27">
        <v>62</v>
      </c>
      <c r="E837" s="26"/>
    </row>
    <row r="838" spans="1:5" ht="15" customHeight="1" hidden="1">
      <c r="A838" s="24"/>
      <c r="B838" s="25"/>
      <c r="C838" s="26"/>
      <c r="D838" s="27">
        <v>63</v>
      </c>
      <c r="E838" s="26"/>
    </row>
    <row r="839" spans="1:5" ht="15" customHeight="1" hidden="1">
      <c r="A839" s="24"/>
      <c r="B839" s="25"/>
      <c r="C839" s="26"/>
      <c r="D839" s="27">
        <v>64</v>
      </c>
      <c r="E839" s="26"/>
    </row>
    <row r="840" spans="1:5" ht="15" customHeight="1" hidden="1">
      <c r="A840" s="24"/>
      <c r="B840" s="25"/>
      <c r="C840" s="26"/>
      <c r="D840" s="27">
        <v>65</v>
      </c>
      <c r="E840" s="26"/>
    </row>
    <row r="841" spans="1:5" ht="15" customHeight="1" hidden="1">
      <c r="A841" s="24"/>
      <c r="B841" s="25"/>
      <c r="C841" s="26"/>
      <c r="D841" s="27">
        <v>66</v>
      </c>
      <c r="E841" s="26"/>
    </row>
    <row r="842" spans="1:5" ht="15" customHeight="1" hidden="1">
      <c r="A842" s="24"/>
      <c r="B842" s="25"/>
      <c r="C842" s="26"/>
      <c r="D842" s="27">
        <v>67</v>
      </c>
      <c r="E842" s="26"/>
    </row>
    <row r="843" spans="1:5" ht="15" customHeight="1" hidden="1">
      <c r="A843" s="24"/>
      <c r="B843" s="25"/>
      <c r="C843" s="26"/>
      <c r="D843" s="27">
        <v>68</v>
      </c>
      <c r="E843" s="26"/>
    </row>
    <row r="844" spans="1:5" ht="15" customHeight="1" hidden="1">
      <c r="A844" s="24"/>
      <c r="B844" s="25"/>
      <c r="C844" s="26"/>
      <c r="D844" s="27">
        <v>69</v>
      </c>
      <c r="E844" s="26"/>
    </row>
    <row r="845" spans="1:5" ht="15" customHeight="1" hidden="1">
      <c r="A845" s="24"/>
      <c r="B845" s="25"/>
      <c r="C845" s="26"/>
      <c r="D845" s="27">
        <v>70</v>
      </c>
      <c r="E845" s="26"/>
    </row>
    <row r="846" spans="1:5" ht="15" customHeight="1" hidden="1">
      <c r="A846" s="24"/>
      <c r="B846" s="25"/>
      <c r="C846" s="26"/>
      <c r="D846" s="27">
        <v>71</v>
      </c>
      <c r="E846" s="26"/>
    </row>
    <row r="847" spans="1:5" ht="15" customHeight="1" hidden="1">
      <c r="A847" s="24"/>
      <c r="B847" s="25"/>
      <c r="C847" s="26"/>
      <c r="D847" s="27">
        <v>72</v>
      </c>
      <c r="E847" s="26"/>
    </row>
    <row r="848" spans="1:5" ht="15" customHeight="1" hidden="1">
      <c r="A848" s="24"/>
      <c r="B848" s="25"/>
      <c r="C848" s="26"/>
      <c r="D848" s="27">
        <v>73</v>
      </c>
      <c r="E848" s="26"/>
    </row>
    <row r="849" spans="1:5" ht="15" customHeight="1" hidden="1">
      <c r="A849" s="24"/>
      <c r="B849" s="25"/>
      <c r="C849" s="26"/>
      <c r="D849" s="27">
        <v>74</v>
      </c>
      <c r="E849" s="26"/>
    </row>
    <row r="850" spans="1:5" ht="15" customHeight="1" hidden="1">
      <c r="A850" s="24"/>
      <c r="B850" s="25"/>
      <c r="C850" s="26"/>
      <c r="D850" s="27">
        <v>75</v>
      </c>
      <c r="E850" s="26"/>
    </row>
    <row r="851" spans="1:5" ht="15" customHeight="1" hidden="1">
      <c r="A851" s="24"/>
      <c r="B851" s="25"/>
      <c r="C851" s="26"/>
      <c r="D851" s="27">
        <v>76</v>
      </c>
      <c r="E851" s="26"/>
    </row>
    <row r="852" spans="1:5" ht="15" customHeight="1" hidden="1">
      <c r="A852" s="24"/>
      <c r="B852" s="25"/>
      <c r="C852" s="26"/>
      <c r="D852" s="27">
        <v>77</v>
      </c>
      <c r="E852" s="26"/>
    </row>
    <row r="853" spans="1:5" ht="15" customHeight="1" hidden="1">
      <c r="A853" s="24"/>
      <c r="B853" s="25"/>
      <c r="C853" s="26"/>
      <c r="D853" s="27">
        <v>78</v>
      </c>
      <c r="E853" s="26"/>
    </row>
    <row r="854" spans="1:5" ht="15" customHeight="1" hidden="1">
      <c r="A854" s="24"/>
      <c r="B854" s="25"/>
      <c r="C854" s="26"/>
      <c r="D854" s="27">
        <v>79</v>
      </c>
      <c r="E854" s="26"/>
    </row>
    <row r="855" spans="1:5" ht="15" customHeight="1" hidden="1">
      <c r="A855" s="24"/>
      <c r="B855" s="25"/>
      <c r="C855" s="26"/>
      <c r="D855" s="27">
        <v>80</v>
      </c>
      <c r="E855" s="26"/>
    </row>
    <row r="856" spans="1:5" ht="15" customHeight="1" hidden="1">
      <c r="A856" s="24"/>
      <c r="B856" s="25"/>
      <c r="C856" s="26"/>
      <c r="D856" s="27">
        <v>81</v>
      </c>
      <c r="E856" s="26"/>
    </row>
    <row r="857" spans="1:5" ht="27" customHeight="1">
      <c r="A857" s="449" t="s">
        <v>45</v>
      </c>
      <c r="B857" s="449"/>
      <c r="C857" s="22"/>
      <c r="D857" s="23">
        <v>1</v>
      </c>
      <c r="E857" s="21" t="s">
        <v>178</v>
      </c>
    </row>
    <row r="858" spans="1:5" s="100" customFormat="1" ht="14.25" customHeight="1">
      <c r="A858" s="95"/>
      <c r="B858" s="96" t="s">
        <v>142</v>
      </c>
      <c r="C858" s="97"/>
      <c r="D858" s="98">
        <v>4</v>
      </c>
      <c r="E858" s="99" t="s">
        <v>55</v>
      </c>
    </row>
    <row r="859" spans="1:5" ht="14.25" customHeight="1">
      <c r="A859" s="24"/>
      <c r="B859" s="25" t="s">
        <v>148</v>
      </c>
      <c r="C859" s="26"/>
      <c r="D859" s="27">
        <v>10</v>
      </c>
      <c r="E859" s="28" t="s">
        <v>74</v>
      </c>
    </row>
    <row r="860" spans="1:5" ht="14.25" customHeight="1">
      <c r="A860" s="24"/>
      <c r="B860" s="25" t="s">
        <v>149</v>
      </c>
      <c r="C860" s="26"/>
      <c r="D860" s="27">
        <v>11</v>
      </c>
      <c r="E860" s="28" t="s">
        <v>76</v>
      </c>
    </row>
    <row r="861" spans="1:5" ht="14.25" customHeight="1">
      <c r="A861" s="24"/>
      <c r="B861" s="25" t="s">
        <v>150</v>
      </c>
      <c r="C861" s="26"/>
      <c r="D861" s="27">
        <v>12</v>
      </c>
      <c r="E861" s="28" t="s">
        <v>79</v>
      </c>
    </row>
    <row r="862" spans="1:5" ht="14.25" customHeight="1">
      <c r="A862" s="24"/>
      <c r="B862" s="25" t="s">
        <v>151</v>
      </c>
      <c r="C862" s="26"/>
      <c r="D862" s="27">
        <v>13</v>
      </c>
      <c r="E862" s="28" t="s">
        <v>82</v>
      </c>
    </row>
    <row r="863" spans="1:5" ht="14.25" customHeight="1">
      <c r="A863" s="24"/>
      <c r="B863" s="25" t="s">
        <v>152</v>
      </c>
      <c r="C863" s="26"/>
      <c r="D863" s="27">
        <v>14</v>
      </c>
      <c r="E863" s="28" t="s">
        <v>85</v>
      </c>
    </row>
    <row r="864" spans="1:5" ht="14.25" customHeight="1">
      <c r="A864" s="24"/>
      <c r="B864" s="25" t="s">
        <v>153</v>
      </c>
      <c r="C864" s="26"/>
      <c r="D864" s="27">
        <v>15</v>
      </c>
      <c r="E864" s="28" t="s">
        <v>88</v>
      </c>
    </row>
    <row r="865" spans="1:5" ht="14.25" customHeight="1">
      <c r="A865" s="24"/>
      <c r="B865" s="25" t="s">
        <v>154</v>
      </c>
      <c r="C865" s="26"/>
      <c r="D865" s="27">
        <v>16</v>
      </c>
      <c r="E865" s="28" t="s">
        <v>91</v>
      </c>
    </row>
    <row r="866" spans="1:5" ht="14.25" customHeight="1">
      <c r="A866" s="24"/>
      <c r="B866" s="25" t="s">
        <v>155</v>
      </c>
      <c r="C866" s="26"/>
      <c r="D866" s="27">
        <v>17</v>
      </c>
      <c r="E866" s="28" t="s">
        <v>94</v>
      </c>
    </row>
    <row r="867" spans="1:5" ht="14.25" customHeight="1">
      <c r="A867" s="24"/>
      <c r="B867" s="55" t="s">
        <v>482</v>
      </c>
      <c r="C867" s="26"/>
      <c r="D867" s="27">
        <v>9</v>
      </c>
      <c r="E867" s="28" t="s">
        <v>72</v>
      </c>
    </row>
    <row r="868" spans="1:5" ht="14.25" customHeight="1">
      <c r="A868" s="24"/>
      <c r="B868" s="55" t="s">
        <v>159</v>
      </c>
      <c r="C868" s="26"/>
      <c r="D868" s="27"/>
      <c r="E868" s="28" t="s">
        <v>109</v>
      </c>
    </row>
    <row r="869" spans="1:5" ht="14.25" customHeight="1">
      <c r="A869" s="24"/>
      <c r="B869" s="55" t="s">
        <v>160</v>
      </c>
      <c r="C869" s="26"/>
      <c r="D869" s="27"/>
      <c r="E869" s="28" t="s">
        <v>112</v>
      </c>
    </row>
    <row r="870" spans="1:5" ht="14.25" customHeight="1">
      <c r="A870" s="24"/>
      <c r="B870" s="96" t="s">
        <v>161</v>
      </c>
      <c r="C870" s="97"/>
      <c r="D870" s="98">
        <v>21</v>
      </c>
      <c r="E870" s="99" t="s">
        <v>439</v>
      </c>
    </row>
    <row r="871" spans="1:5" ht="14.25" customHeight="1">
      <c r="A871" s="24"/>
      <c r="B871" s="96" t="s">
        <v>479</v>
      </c>
      <c r="C871" s="97"/>
      <c r="D871" s="98"/>
      <c r="E871" s="99" t="s">
        <v>440</v>
      </c>
    </row>
    <row r="872" spans="1:5" ht="14.25" customHeight="1">
      <c r="A872" s="24"/>
      <c r="B872" s="96" t="s">
        <v>480</v>
      </c>
      <c r="C872" s="97"/>
      <c r="D872" s="98"/>
      <c r="E872" s="99" t="s">
        <v>441</v>
      </c>
    </row>
    <row r="873" spans="1:5" ht="14.25" customHeight="1">
      <c r="A873" s="24"/>
      <c r="B873" s="96" t="s">
        <v>481</v>
      </c>
      <c r="C873" s="97"/>
      <c r="D873" s="98"/>
      <c r="E873" s="99" t="s">
        <v>447</v>
      </c>
    </row>
    <row r="874" spans="1:5" ht="14.25" customHeight="1">
      <c r="A874" s="24"/>
      <c r="B874" s="25" t="s">
        <v>162</v>
      </c>
      <c r="C874" s="26"/>
      <c r="D874" s="27">
        <v>24</v>
      </c>
      <c r="E874" s="28" t="s">
        <v>117</v>
      </c>
    </row>
    <row r="875" spans="1:5" ht="14.25" customHeight="1">
      <c r="A875" s="24"/>
      <c r="B875" s="25" t="s">
        <v>163</v>
      </c>
      <c r="C875" s="26"/>
      <c r="D875" s="27">
        <v>25</v>
      </c>
      <c r="E875" s="28" t="s">
        <v>120</v>
      </c>
    </row>
    <row r="876" spans="1:5" s="100" customFormat="1" ht="14.25" customHeight="1">
      <c r="A876" s="95"/>
      <c r="B876" s="96" t="s">
        <v>166</v>
      </c>
      <c r="C876" s="97"/>
      <c r="D876" s="98">
        <v>28</v>
      </c>
      <c r="E876" s="99" t="s">
        <v>427</v>
      </c>
    </row>
    <row r="877" spans="1:5" s="100" customFormat="1" ht="14.25" customHeight="1">
      <c r="A877" s="95"/>
      <c r="B877" s="96" t="s">
        <v>431</v>
      </c>
      <c r="C877" s="97"/>
      <c r="D877" s="98">
        <v>30</v>
      </c>
      <c r="E877" s="99" t="s">
        <v>117</v>
      </c>
    </row>
    <row r="878" spans="1:5" s="100" customFormat="1" ht="14.25" customHeight="1">
      <c r="A878" s="95"/>
      <c r="B878" s="96" t="s">
        <v>478</v>
      </c>
      <c r="C878" s="97"/>
      <c r="D878" s="98">
        <v>30</v>
      </c>
      <c r="E878" s="99" t="s">
        <v>120</v>
      </c>
    </row>
    <row r="879" spans="1:5" ht="15" customHeight="1" hidden="1">
      <c r="A879" s="24"/>
      <c r="B879" s="25"/>
      <c r="C879" s="26"/>
      <c r="D879" s="27">
        <v>38</v>
      </c>
      <c r="E879" s="26"/>
    </row>
    <row r="880" spans="1:5" ht="15" customHeight="1" hidden="1">
      <c r="A880" s="24"/>
      <c r="B880" s="25"/>
      <c r="C880" s="26"/>
      <c r="D880" s="27">
        <v>39</v>
      </c>
      <c r="E880" s="26"/>
    </row>
    <row r="881" spans="1:5" ht="15" customHeight="1" hidden="1">
      <c r="A881" s="24"/>
      <c r="B881" s="25"/>
      <c r="C881" s="26"/>
      <c r="D881" s="27">
        <v>40</v>
      </c>
      <c r="E881" s="26"/>
    </row>
    <row r="882" spans="1:5" ht="15" customHeight="1" hidden="1">
      <c r="A882" s="24"/>
      <c r="B882" s="25"/>
      <c r="C882" s="26"/>
      <c r="D882" s="27">
        <v>41</v>
      </c>
      <c r="E882" s="26"/>
    </row>
    <row r="883" spans="1:5" ht="15" customHeight="1" hidden="1">
      <c r="A883" s="24"/>
      <c r="B883" s="25"/>
      <c r="C883" s="26"/>
      <c r="D883" s="27">
        <v>42</v>
      </c>
      <c r="E883" s="26"/>
    </row>
    <row r="884" spans="1:5" ht="15" customHeight="1" hidden="1">
      <c r="A884" s="24"/>
      <c r="B884" s="25"/>
      <c r="C884" s="26"/>
      <c r="D884" s="27">
        <v>43</v>
      </c>
      <c r="E884" s="26"/>
    </row>
    <row r="885" spans="1:5" ht="15" customHeight="1" hidden="1">
      <c r="A885" s="24"/>
      <c r="B885" s="25"/>
      <c r="C885" s="26"/>
      <c r="D885" s="27">
        <v>44</v>
      </c>
      <c r="E885" s="26"/>
    </row>
    <row r="886" spans="1:5" ht="15" customHeight="1" hidden="1">
      <c r="A886" s="24"/>
      <c r="B886" s="25"/>
      <c r="C886" s="26"/>
      <c r="D886" s="27">
        <v>45</v>
      </c>
      <c r="E886" s="26"/>
    </row>
    <row r="887" spans="1:5" ht="15" customHeight="1" hidden="1">
      <c r="A887" s="24"/>
      <c r="B887" s="25"/>
      <c r="C887" s="26"/>
      <c r="D887" s="27">
        <v>46</v>
      </c>
      <c r="E887" s="26"/>
    </row>
    <row r="888" spans="1:5" ht="15" customHeight="1" hidden="1">
      <c r="A888" s="24"/>
      <c r="B888" s="25"/>
      <c r="C888" s="26"/>
      <c r="D888" s="27">
        <v>47</v>
      </c>
      <c r="E888" s="26"/>
    </row>
    <row r="889" spans="1:5" ht="15" customHeight="1" hidden="1">
      <c r="A889" s="24"/>
      <c r="B889" s="25"/>
      <c r="C889" s="26"/>
      <c r="D889" s="27">
        <v>48</v>
      </c>
      <c r="E889" s="26"/>
    </row>
    <row r="890" spans="1:5" ht="15" customHeight="1" hidden="1">
      <c r="A890" s="24"/>
      <c r="B890" s="25"/>
      <c r="C890" s="26"/>
      <c r="D890" s="27">
        <v>49</v>
      </c>
      <c r="E890" s="26"/>
    </row>
    <row r="891" spans="1:5" ht="15" customHeight="1" hidden="1">
      <c r="A891" s="24"/>
      <c r="B891" s="25"/>
      <c r="C891" s="26"/>
      <c r="D891" s="27">
        <v>50</v>
      </c>
      <c r="E891" s="26"/>
    </row>
    <row r="892" spans="1:5" ht="15" customHeight="1" hidden="1">
      <c r="A892" s="24"/>
      <c r="B892" s="25"/>
      <c r="C892" s="26"/>
      <c r="D892" s="27">
        <v>51</v>
      </c>
      <c r="E892" s="26"/>
    </row>
    <row r="893" spans="1:5" ht="15" customHeight="1" hidden="1">
      <c r="A893" s="24"/>
      <c r="B893" s="25"/>
      <c r="C893" s="26"/>
      <c r="D893" s="27">
        <v>52</v>
      </c>
      <c r="E893" s="26"/>
    </row>
    <row r="894" spans="1:5" ht="15" customHeight="1" hidden="1">
      <c r="A894" s="24"/>
      <c r="B894" s="25"/>
      <c r="C894" s="26"/>
      <c r="D894" s="27">
        <v>53</v>
      </c>
      <c r="E894" s="26"/>
    </row>
    <row r="895" spans="1:5" ht="15" customHeight="1" hidden="1">
      <c r="A895" s="24"/>
      <c r="B895" s="25"/>
      <c r="C895" s="26"/>
      <c r="D895" s="27">
        <v>54</v>
      </c>
      <c r="E895" s="26"/>
    </row>
    <row r="896" spans="1:5" ht="15" customHeight="1" hidden="1">
      <c r="A896" s="24"/>
      <c r="B896" s="25"/>
      <c r="C896" s="26"/>
      <c r="D896" s="27">
        <v>55</v>
      </c>
      <c r="E896" s="26"/>
    </row>
    <row r="897" spans="1:5" ht="15" customHeight="1" hidden="1">
      <c r="A897" s="24"/>
      <c r="B897" s="25"/>
      <c r="C897" s="26"/>
      <c r="D897" s="27">
        <v>56</v>
      </c>
      <c r="E897" s="26"/>
    </row>
    <row r="898" spans="1:5" ht="15" customHeight="1" hidden="1">
      <c r="A898" s="24"/>
      <c r="B898" s="25"/>
      <c r="C898" s="26"/>
      <c r="D898" s="27">
        <v>57</v>
      </c>
      <c r="E898" s="26"/>
    </row>
    <row r="899" spans="1:5" ht="15" customHeight="1" hidden="1">
      <c r="A899" s="24"/>
      <c r="B899" s="25"/>
      <c r="C899" s="26"/>
      <c r="D899" s="27">
        <v>58</v>
      </c>
      <c r="E899" s="26"/>
    </row>
    <row r="900" spans="1:5" ht="15" customHeight="1" hidden="1">
      <c r="A900" s="24"/>
      <c r="B900" s="25"/>
      <c r="C900" s="26"/>
      <c r="D900" s="27">
        <v>59</v>
      </c>
      <c r="E900" s="26"/>
    </row>
    <row r="901" spans="1:5" ht="15" customHeight="1" hidden="1">
      <c r="A901" s="24"/>
      <c r="B901" s="25"/>
      <c r="C901" s="26"/>
      <c r="D901" s="27">
        <v>60</v>
      </c>
      <c r="E901" s="26"/>
    </row>
    <row r="902" spans="1:5" ht="15" customHeight="1" hidden="1">
      <c r="A902" s="24"/>
      <c r="B902" s="25"/>
      <c r="C902" s="26"/>
      <c r="D902" s="27">
        <v>61</v>
      </c>
      <c r="E902" s="26"/>
    </row>
    <row r="903" spans="1:5" ht="15" customHeight="1" hidden="1">
      <c r="A903" s="24"/>
      <c r="B903" s="25"/>
      <c r="C903" s="26"/>
      <c r="D903" s="27">
        <v>62</v>
      </c>
      <c r="E903" s="26"/>
    </row>
    <row r="904" spans="1:5" ht="15" customHeight="1" hidden="1">
      <c r="A904" s="24"/>
      <c r="B904" s="25"/>
      <c r="C904" s="26"/>
      <c r="D904" s="27">
        <v>63</v>
      </c>
      <c r="E904" s="26"/>
    </row>
    <row r="905" spans="1:5" ht="15" customHeight="1" hidden="1">
      <c r="A905" s="24"/>
      <c r="B905" s="25"/>
      <c r="C905" s="26"/>
      <c r="D905" s="27">
        <v>64</v>
      </c>
      <c r="E905" s="26"/>
    </row>
    <row r="906" spans="1:5" ht="15" customHeight="1" hidden="1">
      <c r="A906" s="24"/>
      <c r="B906" s="25"/>
      <c r="C906" s="26"/>
      <c r="D906" s="27">
        <v>65</v>
      </c>
      <c r="E906" s="26"/>
    </row>
    <row r="907" spans="1:5" ht="15" customHeight="1" hidden="1">
      <c r="A907" s="24"/>
      <c r="B907" s="25"/>
      <c r="C907" s="26"/>
      <c r="D907" s="27">
        <v>66</v>
      </c>
      <c r="E907" s="26"/>
    </row>
    <row r="908" spans="1:5" ht="15" customHeight="1" hidden="1">
      <c r="A908" s="24"/>
      <c r="B908" s="25"/>
      <c r="C908" s="26"/>
      <c r="D908" s="27">
        <v>67</v>
      </c>
      <c r="E908" s="26"/>
    </row>
    <row r="909" spans="1:5" ht="15" customHeight="1" hidden="1">
      <c r="A909" s="24"/>
      <c r="B909" s="25"/>
      <c r="C909" s="26"/>
      <c r="D909" s="27">
        <v>68</v>
      </c>
      <c r="E909" s="26"/>
    </row>
    <row r="910" spans="1:5" ht="15" customHeight="1" hidden="1">
      <c r="A910" s="24"/>
      <c r="B910" s="25"/>
      <c r="C910" s="26"/>
      <c r="D910" s="27">
        <v>69</v>
      </c>
      <c r="E910" s="26"/>
    </row>
    <row r="911" spans="1:5" ht="15" customHeight="1" hidden="1">
      <c r="A911" s="24"/>
      <c r="B911" s="25"/>
      <c r="C911" s="26"/>
      <c r="D911" s="27">
        <v>70</v>
      </c>
      <c r="E911" s="26"/>
    </row>
    <row r="912" spans="1:5" ht="15" customHeight="1" hidden="1">
      <c r="A912" s="24"/>
      <c r="B912" s="25"/>
      <c r="C912" s="26"/>
      <c r="D912" s="27">
        <v>71</v>
      </c>
      <c r="E912" s="26"/>
    </row>
    <row r="913" spans="1:5" ht="15" customHeight="1" hidden="1">
      <c r="A913" s="24"/>
      <c r="B913" s="25"/>
      <c r="C913" s="26"/>
      <c r="D913" s="27">
        <v>72</v>
      </c>
      <c r="E913" s="26"/>
    </row>
    <row r="914" spans="1:5" ht="15" customHeight="1" hidden="1">
      <c r="A914" s="24"/>
      <c r="B914" s="25"/>
      <c r="C914" s="26"/>
      <c r="D914" s="27">
        <v>73</v>
      </c>
      <c r="E914" s="26"/>
    </row>
    <row r="915" spans="1:5" ht="15" customHeight="1" hidden="1">
      <c r="A915" s="24"/>
      <c r="B915" s="25"/>
      <c r="C915" s="26"/>
      <c r="D915" s="27">
        <v>74</v>
      </c>
      <c r="E915" s="26"/>
    </row>
    <row r="916" spans="1:5" ht="15" customHeight="1" hidden="1">
      <c r="A916" s="24"/>
      <c r="B916" s="25"/>
      <c r="C916" s="26"/>
      <c r="D916" s="27">
        <v>75</v>
      </c>
      <c r="E916" s="26"/>
    </row>
    <row r="917" spans="1:5" ht="15" customHeight="1" hidden="1">
      <c r="A917" s="24"/>
      <c r="B917" s="25"/>
      <c r="C917" s="26"/>
      <c r="D917" s="27">
        <v>76</v>
      </c>
      <c r="E917" s="26"/>
    </row>
    <row r="918" spans="1:5" ht="15" customHeight="1" hidden="1">
      <c r="A918" s="24"/>
      <c r="B918" s="25"/>
      <c r="C918" s="26"/>
      <c r="D918" s="27">
        <v>77</v>
      </c>
      <c r="E918" s="26"/>
    </row>
    <row r="919" spans="1:5" ht="15" customHeight="1" hidden="1">
      <c r="A919" s="24"/>
      <c r="B919" s="25"/>
      <c r="C919" s="26"/>
      <c r="D919" s="27">
        <v>78</v>
      </c>
      <c r="E919" s="26"/>
    </row>
    <row r="920" spans="1:5" ht="15" customHeight="1" hidden="1">
      <c r="A920" s="24"/>
      <c r="B920" s="25"/>
      <c r="C920" s="26"/>
      <c r="D920" s="27">
        <v>79</v>
      </c>
      <c r="E920" s="26"/>
    </row>
    <row r="921" spans="1:5" ht="15" customHeight="1" hidden="1">
      <c r="A921" s="24"/>
      <c r="B921" s="25"/>
      <c r="C921" s="26"/>
      <c r="D921" s="27">
        <v>80</v>
      </c>
      <c r="E921" s="26"/>
    </row>
    <row r="922" spans="1:5" ht="15" customHeight="1" hidden="1">
      <c r="A922" s="24"/>
      <c r="B922" s="25"/>
      <c r="C922" s="26"/>
      <c r="D922" s="27">
        <v>81</v>
      </c>
      <c r="E922" s="26"/>
    </row>
    <row r="923" spans="1:5" ht="27" customHeight="1">
      <c r="A923" s="449" t="s">
        <v>46</v>
      </c>
      <c r="B923" s="449"/>
      <c r="C923" s="22"/>
      <c r="D923" s="23">
        <v>1</v>
      </c>
      <c r="E923" s="21" t="s">
        <v>179</v>
      </c>
    </row>
    <row r="924" spans="1:5" s="100" customFormat="1" ht="14.25" customHeight="1">
      <c r="A924" s="95"/>
      <c r="B924" s="96" t="s">
        <v>146</v>
      </c>
      <c r="C924" s="97"/>
      <c r="D924" s="98">
        <v>8</v>
      </c>
      <c r="E924" s="99" t="s">
        <v>67</v>
      </c>
    </row>
    <row r="925" spans="1:5" s="100" customFormat="1" ht="14.25" customHeight="1">
      <c r="A925" s="95"/>
      <c r="B925" s="96" t="s">
        <v>169</v>
      </c>
      <c r="C925" s="97"/>
      <c r="D925" s="98"/>
      <c r="E925" s="99" t="s">
        <v>69</v>
      </c>
    </row>
    <row r="926" spans="1:5" ht="14.25" customHeight="1">
      <c r="A926" s="24"/>
      <c r="B926" s="25" t="s">
        <v>148</v>
      </c>
      <c r="C926" s="26"/>
      <c r="D926" s="27">
        <v>10</v>
      </c>
      <c r="E926" s="28" t="s">
        <v>74</v>
      </c>
    </row>
    <row r="927" spans="1:5" ht="14.25" customHeight="1">
      <c r="A927" s="24"/>
      <c r="B927" s="25" t="s">
        <v>149</v>
      </c>
      <c r="C927" s="26"/>
      <c r="D927" s="27">
        <v>11</v>
      </c>
      <c r="E927" s="28" t="s">
        <v>76</v>
      </c>
    </row>
    <row r="928" spans="1:5" ht="14.25" customHeight="1">
      <c r="A928" s="24"/>
      <c r="B928" s="25" t="s">
        <v>150</v>
      </c>
      <c r="C928" s="26"/>
      <c r="D928" s="27">
        <v>12</v>
      </c>
      <c r="E928" s="28" t="s">
        <v>79</v>
      </c>
    </row>
    <row r="929" spans="1:5" ht="14.25" customHeight="1">
      <c r="A929" s="24"/>
      <c r="B929" s="25" t="s">
        <v>151</v>
      </c>
      <c r="C929" s="26"/>
      <c r="D929" s="27">
        <v>13</v>
      </c>
      <c r="E929" s="28" t="s">
        <v>82</v>
      </c>
    </row>
    <row r="930" spans="1:5" ht="14.25" customHeight="1">
      <c r="A930" s="24"/>
      <c r="B930" s="25" t="s">
        <v>152</v>
      </c>
      <c r="C930" s="26"/>
      <c r="D930" s="27">
        <v>14</v>
      </c>
      <c r="E930" s="28" t="s">
        <v>85</v>
      </c>
    </row>
    <row r="931" spans="1:5" ht="14.25" customHeight="1">
      <c r="A931" s="24"/>
      <c r="B931" s="25" t="s">
        <v>155</v>
      </c>
      <c r="C931" s="26"/>
      <c r="D931" s="27">
        <v>17</v>
      </c>
      <c r="E931" s="28" t="s">
        <v>94</v>
      </c>
    </row>
    <row r="932" spans="1:5" ht="14.25" customHeight="1">
      <c r="A932" s="24"/>
      <c r="B932" s="55" t="s">
        <v>482</v>
      </c>
      <c r="C932" s="26"/>
      <c r="D932" s="27">
        <v>9</v>
      </c>
      <c r="E932" s="28" t="s">
        <v>72</v>
      </c>
    </row>
    <row r="933" spans="1:5" ht="14.25" customHeight="1">
      <c r="A933" s="24"/>
      <c r="B933" s="55" t="s">
        <v>159</v>
      </c>
      <c r="C933" s="26"/>
      <c r="D933" s="27"/>
      <c r="E933" s="28" t="s">
        <v>109</v>
      </c>
    </row>
    <row r="934" spans="1:5" ht="14.25" customHeight="1">
      <c r="A934" s="24"/>
      <c r="B934" s="55" t="s">
        <v>160</v>
      </c>
      <c r="C934" s="26"/>
      <c r="D934" s="27"/>
      <c r="E934" s="28" t="s">
        <v>112</v>
      </c>
    </row>
    <row r="935" spans="1:5" ht="14.25" customHeight="1">
      <c r="A935" s="24"/>
      <c r="B935" s="96" t="s">
        <v>161</v>
      </c>
      <c r="C935" s="97"/>
      <c r="D935" s="98">
        <v>21</v>
      </c>
      <c r="E935" s="99" t="s">
        <v>439</v>
      </c>
    </row>
    <row r="936" spans="1:5" ht="14.25" customHeight="1">
      <c r="A936" s="24"/>
      <c r="B936" s="96" t="s">
        <v>479</v>
      </c>
      <c r="C936" s="97"/>
      <c r="D936" s="98"/>
      <c r="E936" s="99" t="s">
        <v>440</v>
      </c>
    </row>
    <row r="937" spans="1:5" ht="14.25" customHeight="1">
      <c r="A937" s="24"/>
      <c r="B937" s="96" t="s">
        <v>480</v>
      </c>
      <c r="C937" s="97"/>
      <c r="D937" s="98"/>
      <c r="E937" s="99" t="s">
        <v>441</v>
      </c>
    </row>
    <row r="938" spans="1:5" ht="14.25" customHeight="1">
      <c r="A938" s="24"/>
      <c r="B938" s="96" t="s">
        <v>481</v>
      </c>
      <c r="C938" s="97"/>
      <c r="D938" s="98"/>
      <c r="E938" s="99" t="s">
        <v>447</v>
      </c>
    </row>
    <row r="939" spans="1:5" ht="14.25" customHeight="1">
      <c r="A939" s="24"/>
      <c r="B939" s="25" t="s">
        <v>162</v>
      </c>
      <c r="C939" s="26"/>
      <c r="D939" s="27">
        <v>24</v>
      </c>
      <c r="E939" s="28" t="s">
        <v>117</v>
      </c>
    </row>
    <row r="940" spans="1:5" ht="14.25" customHeight="1">
      <c r="A940" s="24"/>
      <c r="B940" s="25" t="s">
        <v>163</v>
      </c>
      <c r="C940" s="26"/>
      <c r="D940" s="27">
        <v>25</v>
      </c>
      <c r="E940" s="28" t="s">
        <v>120</v>
      </c>
    </row>
    <row r="941" spans="1:5" ht="15" customHeight="1" hidden="1">
      <c r="A941" s="24"/>
      <c r="B941" s="25"/>
      <c r="C941" s="26"/>
      <c r="D941" s="27">
        <v>37</v>
      </c>
      <c r="E941" s="26"/>
    </row>
    <row r="942" spans="1:5" ht="15" customHeight="1" hidden="1">
      <c r="A942" s="24"/>
      <c r="B942" s="25"/>
      <c r="C942" s="26"/>
      <c r="D942" s="27">
        <v>38</v>
      </c>
      <c r="E942" s="26"/>
    </row>
    <row r="943" spans="1:5" ht="15" customHeight="1" hidden="1">
      <c r="A943" s="24"/>
      <c r="B943" s="25"/>
      <c r="C943" s="26"/>
      <c r="D943" s="27">
        <v>39</v>
      </c>
      <c r="E943" s="26"/>
    </row>
    <row r="944" spans="1:5" ht="15" customHeight="1" hidden="1">
      <c r="A944" s="24"/>
      <c r="B944" s="25"/>
      <c r="C944" s="26"/>
      <c r="D944" s="27">
        <v>40</v>
      </c>
      <c r="E944" s="26"/>
    </row>
    <row r="945" spans="1:5" ht="15" customHeight="1" hidden="1">
      <c r="A945" s="24"/>
      <c r="B945" s="25"/>
      <c r="C945" s="26"/>
      <c r="D945" s="27">
        <v>41</v>
      </c>
      <c r="E945" s="26"/>
    </row>
    <row r="946" spans="1:5" ht="15" customHeight="1" hidden="1">
      <c r="A946" s="24"/>
      <c r="B946" s="25"/>
      <c r="C946" s="26"/>
      <c r="D946" s="27">
        <v>42</v>
      </c>
      <c r="E946" s="26"/>
    </row>
    <row r="947" spans="1:5" ht="15" customHeight="1" hidden="1">
      <c r="A947" s="24"/>
      <c r="B947" s="25"/>
      <c r="C947" s="26"/>
      <c r="D947" s="27">
        <v>43</v>
      </c>
      <c r="E947" s="26"/>
    </row>
    <row r="948" spans="1:5" ht="15" customHeight="1" hidden="1">
      <c r="A948" s="24"/>
      <c r="B948" s="25"/>
      <c r="C948" s="26"/>
      <c r="D948" s="27">
        <v>44</v>
      </c>
      <c r="E948" s="26"/>
    </row>
    <row r="949" spans="1:5" ht="15" customHeight="1" hidden="1">
      <c r="A949" s="24"/>
      <c r="B949" s="25"/>
      <c r="C949" s="26"/>
      <c r="D949" s="27">
        <v>45</v>
      </c>
      <c r="E949" s="26"/>
    </row>
    <row r="950" spans="1:5" ht="15" customHeight="1" hidden="1">
      <c r="A950" s="24"/>
      <c r="B950" s="25"/>
      <c r="C950" s="26"/>
      <c r="D950" s="27">
        <v>46</v>
      </c>
      <c r="E950" s="26"/>
    </row>
    <row r="951" spans="1:5" ht="15" customHeight="1" hidden="1">
      <c r="A951" s="24"/>
      <c r="B951" s="25"/>
      <c r="C951" s="26"/>
      <c r="D951" s="27">
        <v>47</v>
      </c>
      <c r="E951" s="26"/>
    </row>
    <row r="952" spans="1:5" ht="15" customHeight="1" hidden="1">
      <c r="A952" s="24"/>
      <c r="B952" s="25"/>
      <c r="C952" s="26"/>
      <c r="D952" s="27">
        <v>48</v>
      </c>
      <c r="E952" s="26"/>
    </row>
    <row r="953" spans="1:5" ht="15" customHeight="1" hidden="1">
      <c r="A953" s="24"/>
      <c r="B953" s="25"/>
      <c r="C953" s="26"/>
      <c r="D953" s="27">
        <v>49</v>
      </c>
      <c r="E953" s="26"/>
    </row>
    <row r="954" spans="1:5" ht="15" customHeight="1" hidden="1">
      <c r="A954" s="24"/>
      <c r="B954" s="25"/>
      <c r="C954" s="26"/>
      <c r="D954" s="27">
        <v>50</v>
      </c>
      <c r="E954" s="26"/>
    </row>
    <row r="955" spans="1:5" ht="15" customHeight="1" hidden="1">
      <c r="A955" s="24"/>
      <c r="B955" s="25"/>
      <c r="C955" s="26"/>
      <c r="D955" s="27">
        <v>51</v>
      </c>
      <c r="E955" s="26"/>
    </row>
    <row r="956" spans="1:5" ht="15" customHeight="1" hidden="1">
      <c r="A956" s="24"/>
      <c r="B956" s="25"/>
      <c r="C956" s="26"/>
      <c r="D956" s="27">
        <v>52</v>
      </c>
      <c r="E956" s="26"/>
    </row>
    <row r="957" spans="1:5" ht="15" customHeight="1" hidden="1">
      <c r="A957" s="24"/>
      <c r="B957" s="25"/>
      <c r="C957" s="26"/>
      <c r="D957" s="27">
        <v>53</v>
      </c>
      <c r="E957" s="26"/>
    </row>
    <row r="958" spans="1:5" ht="15" customHeight="1" hidden="1">
      <c r="A958" s="24"/>
      <c r="B958" s="25"/>
      <c r="C958" s="26"/>
      <c r="D958" s="27">
        <v>54</v>
      </c>
      <c r="E958" s="26"/>
    </row>
    <row r="959" spans="1:5" ht="15" customHeight="1" hidden="1">
      <c r="A959" s="24"/>
      <c r="B959" s="25"/>
      <c r="C959" s="26"/>
      <c r="D959" s="27">
        <v>55</v>
      </c>
      <c r="E959" s="26"/>
    </row>
    <row r="960" spans="1:5" ht="15" customHeight="1" hidden="1">
      <c r="A960" s="24"/>
      <c r="B960" s="25"/>
      <c r="C960" s="26"/>
      <c r="D960" s="27">
        <v>56</v>
      </c>
      <c r="E960" s="26"/>
    </row>
    <row r="961" spans="1:5" ht="15" customHeight="1" hidden="1">
      <c r="A961" s="24"/>
      <c r="B961" s="25"/>
      <c r="C961" s="26"/>
      <c r="D961" s="27">
        <v>57</v>
      </c>
      <c r="E961" s="26"/>
    </row>
    <row r="962" spans="1:5" ht="15" customHeight="1" hidden="1">
      <c r="A962" s="24"/>
      <c r="B962" s="25"/>
      <c r="C962" s="26"/>
      <c r="D962" s="27">
        <v>58</v>
      </c>
      <c r="E962" s="26"/>
    </row>
    <row r="963" spans="1:5" ht="15" customHeight="1" hidden="1">
      <c r="A963" s="24"/>
      <c r="B963" s="25"/>
      <c r="C963" s="26"/>
      <c r="D963" s="27">
        <v>59</v>
      </c>
      <c r="E963" s="26"/>
    </row>
    <row r="964" spans="1:5" ht="15" customHeight="1" hidden="1">
      <c r="A964" s="24"/>
      <c r="B964" s="25"/>
      <c r="C964" s="26"/>
      <c r="D964" s="27">
        <v>60</v>
      </c>
      <c r="E964" s="26"/>
    </row>
    <row r="965" spans="1:5" ht="15" customHeight="1" hidden="1">
      <c r="A965" s="24"/>
      <c r="B965" s="25"/>
      <c r="C965" s="26"/>
      <c r="D965" s="27">
        <v>61</v>
      </c>
      <c r="E965" s="26"/>
    </row>
    <row r="966" spans="1:5" ht="15" customHeight="1" hidden="1">
      <c r="A966" s="24"/>
      <c r="B966" s="25"/>
      <c r="C966" s="26"/>
      <c r="D966" s="27">
        <v>62</v>
      </c>
      <c r="E966" s="26"/>
    </row>
    <row r="967" spans="1:5" ht="15" customHeight="1" hidden="1">
      <c r="A967" s="24"/>
      <c r="B967" s="25"/>
      <c r="C967" s="26"/>
      <c r="D967" s="27">
        <v>63</v>
      </c>
      <c r="E967" s="26"/>
    </row>
    <row r="968" spans="1:5" ht="15" customHeight="1" hidden="1">
      <c r="A968" s="24"/>
      <c r="B968" s="25"/>
      <c r="C968" s="26"/>
      <c r="D968" s="27">
        <v>64</v>
      </c>
      <c r="E968" s="26"/>
    </row>
    <row r="969" spans="1:5" ht="15" customHeight="1" hidden="1">
      <c r="A969" s="24"/>
      <c r="B969" s="25"/>
      <c r="C969" s="26"/>
      <c r="D969" s="27">
        <v>65</v>
      </c>
      <c r="E969" s="26"/>
    </row>
    <row r="970" spans="1:5" ht="15" customHeight="1" hidden="1">
      <c r="A970" s="24"/>
      <c r="B970" s="25"/>
      <c r="C970" s="26"/>
      <c r="D970" s="27">
        <v>66</v>
      </c>
      <c r="E970" s="26"/>
    </row>
    <row r="971" spans="1:5" ht="15" customHeight="1" hidden="1">
      <c r="A971" s="24"/>
      <c r="B971" s="25"/>
      <c r="C971" s="26"/>
      <c r="D971" s="27">
        <v>67</v>
      </c>
      <c r="E971" s="26"/>
    </row>
    <row r="972" spans="1:5" ht="15" customHeight="1" hidden="1">
      <c r="A972" s="24"/>
      <c r="B972" s="25"/>
      <c r="C972" s="26"/>
      <c r="D972" s="27">
        <v>68</v>
      </c>
      <c r="E972" s="26"/>
    </row>
    <row r="973" spans="1:5" ht="15" customHeight="1" hidden="1">
      <c r="A973" s="24"/>
      <c r="B973" s="25"/>
      <c r="C973" s="26"/>
      <c r="D973" s="27">
        <v>69</v>
      </c>
      <c r="E973" s="26"/>
    </row>
    <row r="974" spans="1:5" ht="15" customHeight="1" hidden="1">
      <c r="A974" s="24"/>
      <c r="B974" s="25"/>
      <c r="C974" s="26"/>
      <c r="D974" s="27">
        <v>70</v>
      </c>
      <c r="E974" s="26"/>
    </row>
    <row r="975" spans="1:5" ht="15" customHeight="1" hidden="1">
      <c r="A975" s="24"/>
      <c r="B975" s="25"/>
      <c r="C975" s="26"/>
      <c r="D975" s="27">
        <v>71</v>
      </c>
      <c r="E975" s="26"/>
    </row>
    <row r="976" spans="1:5" ht="15" customHeight="1" hidden="1">
      <c r="A976" s="24"/>
      <c r="B976" s="25"/>
      <c r="C976" s="26"/>
      <c r="D976" s="27">
        <v>72</v>
      </c>
      <c r="E976" s="26"/>
    </row>
    <row r="977" spans="1:5" ht="15" customHeight="1" hidden="1">
      <c r="A977" s="24"/>
      <c r="B977" s="25"/>
      <c r="C977" s="26"/>
      <c r="D977" s="27">
        <v>73</v>
      </c>
      <c r="E977" s="26"/>
    </row>
    <row r="978" spans="1:5" ht="15" customHeight="1" hidden="1">
      <c r="A978" s="24"/>
      <c r="B978" s="25"/>
      <c r="C978" s="26"/>
      <c r="D978" s="27">
        <v>74</v>
      </c>
      <c r="E978" s="26"/>
    </row>
    <row r="979" spans="1:5" ht="15" customHeight="1" hidden="1">
      <c r="A979" s="24"/>
      <c r="B979" s="25"/>
      <c r="C979" s="26"/>
      <c r="D979" s="27">
        <v>75</v>
      </c>
      <c r="E979" s="26"/>
    </row>
    <row r="980" spans="1:5" ht="15" customHeight="1" hidden="1">
      <c r="A980" s="24"/>
      <c r="B980" s="25"/>
      <c r="C980" s="26"/>
      <c r="D980" s="27">
        <v>76</v>
      </c>
      <c r="E980" s="26"/>
    </row>
    <row r="981" spans="1:5" ht="15" customHeight="1" hidden="1">
      <c r="A981" s="24"/>
      <c r="B981" s="25"/>
      <c r="C981" s="26"/>
      <c r="D981" s="27">
        <v>77</v>
      </c>
      <c r="E981" s="26"/>
    </row>
    <row r="982" spans="1:5" ht="15" customHeight="1" hidden="1">
      <c r="A982" s="24"/>
      <c r="B982" s="25"/>
      <c r="C982" s="26"/>
      <c r="D982" s="27">
        <v>78</v>
      </c>
      <c r="E982" s="26"/>
    </row>
    <row r="983" spans="1:5" ht="15" customHeight="1" hidden="1">
      <c r="A983" s="24"/>
      <c r="B983" s="25"/>
      <c r="C983" s="26"/>
      <c r="D983" s="27">
        <v>79</v>
      </c>
      <c r="E983" s="26"/>
    </row>
    <row r="984" spans="1:5" ht="15" customHeight="1" hidden="1">
      <c r="A984" s="24"/>
      <c r="B984" s="25"/>
      <c r="C984" s="26"/>
      <c r="D984" s="27">
        <v>80</v>
      </c>
      <c r="E984" s="26"/>
    </row>
    <row r="985" spans="1:5" ht="15" customHeight="1" hidden="1">
      <c r="A985" s="24"/>
      <c r="B985" s="25"/>
      <c r="C985" s="26"/>
      <c r="D985" s="27">
        <v>81</v>
      </c>
      <c r="E985" s="26"/>
    </row>
    <row r="986" spans="1:5" ht="27" customHeight="1">
      <c r="A986" s="449" t="s">
        <v>52</v>
      </c>
      <c r="B986" s="449"/>
      <c r="C986" s="22"/>
      <c r="D986" s="23">
        <v>1</v>
      </c>
      <c r="E986" s="21" t="s">
        <v>180</v>
      </c>
    </row>
    <row r="987" spans="1:5" s="100" customFormat="1" ht="14.25" customHeight="1">
      <c r="A987" s="95"/>
      <c r="B987" s="96" t="s">
        <v>142</v>
      </c>
      <c r="C987" s="97"/>
      <c r="D987" s="98">
        <v>4</v>
      </c>
      <c r="E987" s="99" t="s">
        <v>55</v>
      </c>
    </row>
    <row r="988" spans="1:5" s="100" customFormat="1" ht="14.25" customHeight="1">
      <c r="A988" s="95"/>
      <c r="B988" s="96" t="s">
        <v>146</v>
      </c>
      <c r="C988" s="97"/>
      <c r="D988" s="98">
        <v>8</v>
      </c>
      <c r="E988" s="99" t="s">
        <v>67</v>
      </c>
    </row>
    <row r="989" spans="1:5" s="100" customFormat="1" ht="14.25" customHeight="1">
      <c r="A989" s="95"/>
      <c r="B989" s="96" t="s">
        <v>169</v>
      </c>
      <c r="C989" s="97"/>
      <c r="D989" s="98"/>
      <c r="E989" s="99" t="s">
        <v>69</v>
      </c>
    </row>
    <row r="990" spans="1:5" ht="14.25" customHeight="1">
      <c r="A990" s="24"/>
      <c r="B990" s="25" t="s">
        <v>154</v>
      </c>
      <c r="C990" s="26"/>
      <c r="D990" s="27">
        <v>16</v>
      </c>
      <c r="E990" s="28" t="s">
        <v>91</v>
      </c>
    </row>
    <row r="991" spans="1:5" ht="14.25" customHeight="1">
      <c r="A991" s="24"/>
      <c r="B991" s="25" t="s">
        <v>155</v>
      </c>
      <c r="C991" s="26"/>
      <c r="D991" s="27">
        <v>17</v>
      </c>
      <c r="E991" s="28" t="s">
        <v>94</v>
      </c>
    </row>
    <row r="992" spans="1:5" s="100" customFormat="1" ht="14.25" customHeight="1">
      <c r="A992" s="95"/>
      <c r="B992" s="96" t="s">
        <v>156</v>
      </c>
      <c r="C992" s="97"/>
      <c r="D992" s="98">
        <v>18</v>
      </c>
      <c r="E992" s="99" t="s">
        <v>99</v>
      </c>
    </row>
    <row r="993" spans="1:5" s="100" customFormat="1" ht="14.25" customHeight="1">
      <c r="A993" s="95"/>
      <c r="B993" s="96" t="s">
        <v>157</v>
      </c>
      <c r="C993" s="97"/>
      <c r="D993" s="98">
        <v>19</v>
      </c>
      <c r="E993" s="99" t="s">
        <v>444</v>
      </c>
    </row>
    <row r="994" spans="1:5" s="100" customFormat="1" ht="14.25" customHeight="1">
      <c r="A994" s="95"/>
      <c r="B994" s="96" t="s">
        <v>158</v>
      </c>
      <c r="C994" s="97"/>
      <c r="D994" s="98">
        <v>20</v>
      </c>
      <c r="E994" s="99" t="s">
        <v>445</v>
      </c>
    </row>
    <row r="995" spans="1:5" ht="14.25" customHeight="1">
      <c r="A995" s="24"/>
      <c r="B995" s="55" t="s">
        <v>482</v>
      </c>
      <c r="C995" s="26"/>
      <c r="D995" s="27">
        <v>9</v>
      </c>
      <c r="E995" s="28" t="s">
        <v>72</v>
      </c>
    </row>
    <row r="996" spans="1:5" ht="14.25" customHeight="1">
      <c r="A996" s="24"/>
      <c r="B996" s="25" t="s">
        <v>164</v>
      </c>
      <c r="C996" s="26"/>
      <c r="D996" s="27">
        <v>26</v>
      </c>
      <c r="E996" s="28" t="s">
        <v>126</v>
      </c>
    </row>
    <row r="997" spans="1:5" ht="14.25" customHeight="1">
      <c r="A997" s="24"/>
      <c r="B997" s="25" t="s">
        <v>165</v>
      </c>
      <c r="C997" s="26"/>
      <c r="D997" s="27">
        <v>27</v>
      </c>
      <c r="E997" s="28" t="s">
        <v>120</v>
      </c>
    </row>
    <row r="998" spans="1:5" ht="15" customHeight="1" hidden="1">
      <c r="A998" s="24"/>
      <c r="B998" s="25"/>
      <c r="C998" s="26"/>
      <c r="D998" s="27">
        <v>38</v>
      </c>
      <c r="E998" s="26"/>
    </row>
    <row r="999" spans="1:5" ht="15" customHeight="1" hidden="1">
      <c r="A999" s="24"/>
      <c r="B999" s="25"/>
      <c r="C999" s="26"/>
      <c r="D999" s="27">
        <v>39</v>
      </c>
      <c r="E999" s="26"/>
    </row>
    <row r="1000" spans="1:5" ht="15" customHeight="1" hidden="1">
      <c r="A1000" s="24"/>
      <c r="B1000" s="25"/>
      <c r="C1000" s="26"/>
      <c r="D1000" s="27">
        <v>40</v>
      </c>
      <c r="E1000" s="26"/>
    </row>
    <row r="1001" spans="1:5" ht="15" customHeight="1" hidden="1">
      <c r="A1001" s="24"/>
      <c r="B1001" s="25"/>
      <c r="C1001" s="26"/>
      <c r="D1001" s="27">
        <v>41</v>
      </c>
      <c r="E1001" s="26"/>
    </row>
    <row r="1002" spans="1:5" ht="15" customHeight="1" hidden="1">
      <c r="A1002" s="24"/>
      <c r="B1002" s="25"/>
      <c r="C1002" s="26"/>
      <c r="D1002" s="27">
        <v>42</v>
      </c>
      <c r="E1002" s="26"/>
    </row>
    <row r="1003" spans="1:5" ht="15" customHeight="1" hidden="1">
      <c r="A1003" s="24"/>
      <c r="B1003" s="25"/>
      <c r="C1003" s="26"/>
      <c r="D1003" s="27">
        <v>43</v>
      </c>
      <c r="E1003" s="26"/>
    </row>
    <row r="1004" spans="1:5" ht="15" customHeight="1" hidden="1">
      <c r="A1004" s="24"/>
      <c r="B1004" s="25"/>
      <c r="C1004" s="26"/>
      <c r="D1004" s="27">
        <v>44</v>
      </c>
      <c r="E1004" s="26"/>
    </row>
    <row r="1005" spans="1:5" ht="15" customHeight="1" hidden="1">
      <c r="A1005" s="24"/>
      <c r="B1005" s="25"/>
      <c r="C1005" s="26"/>
      <c r="D1005" s="27">
        <v>45</v>
      </c>
      <c r="E1005" s="26"/>
    </row>
    <row r="1006" spans="1:5" ht="15" customHeight="1" hidden="1">
      <c r="A1006" s="24"/>
      <c r="B1006" s="25"/>
      <c r="C1006" s="26"/>
      <c r="D1006" s="27">
        <v>46</v>
      </c>
      <c r="E1006" s="26"/>
    </row>
    <row r="1007" spans="1:5" ht="15" customHeight="1" hidden="1">
      <c r="A1007" s="24"/>
      <c r="B1007" s="25"/>
      <c r="C1007" s="26"/>
      <c r="D1007" s="27">
        <v>47</v>
      </c>
      <c r="E1007" s="26"/>
    </row>
    <row r="1008" spans="1:5" ht="15" customHeight="1" hidden="1">
      <c r="A1008" s="24"/>
      <c r="B1008" s="25"/>
      <c r="C1008" s="26"/>
      <c r="D1008" s="27">
        <v>48</v>
      </c>
      <c r="E1008" s="26"/>
    </row>
    <row r="1009" spans="1:5" ht="15" customHeight="1" hidden="1">
      <c r="A1009" s="24"/>
      <c r="B1009" s="25"/>
      <c r="C1009" s="26"/>
      <c r="D1009" s="27">
        <v>49</v>
      </c>
      <c r="E1009" s="26"/>
    </row>
    <row r="1010" spans="1:5" ht="15" customHeight="1" hidden="1">
      <c r="A1010" s="24"/>
      <c r="B1010" s="25"/>
      <c r="C1010" s="26"/>
      <c r="D1010" s="27">
        <v>50</v>
      </c>
      <c r="E1010" s="26"/>
    </row>
    <row r="1011" spans="1:5" ht="15" customHeight="1" hidden="1">
      <c r="A1011" s="24"/>
      <c r="B1011" s="25"/>
      <c r="C1011" s="26"/>
      <c r="D1011" s="27">
        <v>51</v>
      </c>
      <c r="E1011" s="26"/>
    </row>
    <row r="1012" spans="1:5" ht="15" customHeight="1" hidden="1">
      <c r="A1012" s="24"/>
      <c r="B1012" s="25"/>
      <c r="C1012" s="26"/>
      <c r="D1012" s="27">
        <v>52</v>
      </c>
      <c r="E1012" s="26"/>
    </row>
    <row r="1013" spans="1:5" ht="15" customHeight="1" hidden="1">
      <c r="A1013" s="24"/>
      <c r="B1013" s="25"/>
      <c r="C1013" s="26"/>
      <c r="D1013" s="27">
        <v>53</v>
      </c>
      <c r="E1013" s="26"/>
    </row>
    <row r="1014" spans="1:5" ht="15" customHeight="1" hidden="1">
      <c r="A1014" s="24"/>
      <c r="B1014" s="25"/>
      <c r="C1014" s="26"/>
      <c r="D1014" s="27">
        <v>54</v>
      </c>
      <c r="E1014" s="26"/>
    </row>
    <row r="1015" spans="1:5" ht="15" customHeight="1" hidden="1">
      <c r="A1015" s="24"/>
      <c r="B1015" s="25"/>
      <c r="C1015" s="26"/>
      <c r="D1015" s="27">
        <v>55</v>
      </c>
      <c r="E1015" s="26"/>
    </row>
    <row r="1016" spans="1:5" ht="15" customHeight="1" hidden="1">
      <c r="A1016" s="24"/>
      <c r="B1016" s="25"/>
      <c r="C1016" s="26"/>
      <c r="D1016" s="27">
        <v>56</v>
      </c>
      <c r="E1016" s="26"/>
    </row>
    <row r="1017" spans="1:5" ht="15" customHeight="1" hidden="1">
      <c r="A1017" s="24"/>
      <c r="B1017" s="25"/>
      <c r="C1017" s="26"/>
      <c r="D1017" s="27">
        <v>57</v>
      </c>
      <c r="E1017" s="26"/>
    </row>
    <row r="1018" spans="1:5" ht="15" customHeight="1" hidden="1">
      <c r="A1018" s="24"/>
      <c r="B1018" s="25"/>
      <c r="C1018" s="26"/>
      <c r="D1018" s="27">
        <v>58</v>
      </c>
      <c r="E1018" s="26"/>
    </row>
    <row r="1019" spans="1:5" ht="15" customHeight="1" hidden="1">
      <c r="A1019" s="24"/>
      <c r="B1019" s="25"/>
      <c r="C1019" s="26"/>
      <c r="D1019" s="27">
        <v>59</v>
      </c>
      <c r="E1019" s="26"/>
    </row>
    <row r="1020" spans="1:5" ht="15" customHeight="1" hidden="1">
      <c r="A1020" s="24"/>
      <c r="B1020" s="25"/>
      <c r="C1020" s="26"/>
      <c r="D1020" s="27">
        <v>60</v>
      </c>
      <c r="E1020" s="26"/>
    </row>
    <row r="1021" spans="1:5" ht="15" customHeight="1" hidden="1">
      <c r="A1021" s="24"/>
      <c r="B1021" s="25"/>
      <c r="C1021" s="26"/>
      <c r="D1021" s="27">
        <v>61</v>
      </c>
      <c r="E1021" s="26"/>
    </row>
    <row r="1022" spans="1:5" ht="15" customHeight="1" hidden="1">
      <c r="A1022" s="24"/>
      <c r="B1022" s="25"/>
      <c r="C1022" s="26"/>
      <c r="D1022" s="27">
        <v>62</v>
      </c>
      <c r="E1022" s="26"/>
    </row>
    <row r="1023" spans="1:5" ht="15" customHeight="1" hidden="1">
      <c r="A1023" s="24"/>
      <c r="B1023" s="25"/>
      <c r="C1023" s="26"/>
      <c r="D1023" s="27">
        <v>63</v>
      </c>
      <c r="E1023" s="26"/>
    </row>
    <row r="1024" spans="1:5" ht="15" customHeight="1" hidden="1">
      <c r="A1024" s="24"/>
      <c r="B1024" s="25"/>
      <c r="C1024" s="26"/>
      <c r="D1024" s="27">
        <v>64</v>
      </c>
      <c r="E1024" s="26"/>
    </row>
    <row r="1025" spans="1:5" ht="15" customHeight="1" hidden="1">
      <c r="A1025" s="24"/>
      <c r="B1025" s="25"/>
      <c r="C1025" s="26"/>
      <c r="D1025" s="27">
        <v>65</v>
      </c>
      <c r="E1025" s="26"/>
    </row>
    <row r="1026" spans="1:5" ht="15" customHeight="1" hidden="1">
      <c r="A1026" s="24"/>
      <c r="B1026" s="25"/>
      <c r="C1026" s="26"/>
      <c r="D1026" s="27">
        <v>66</v>
      </c>
      <c r="E1026" s="26"/>
    </row>
    <row r="1027" spans="1:5" ht="15" customHeight="1" hidden="1">
      <c r="A1027" s="24"/>
      <c r="B1027" s="25"/>
      <c r="C1027" s="26"/>
      <c r="D1027" s="27">
        <v>67</v>
      </c>
      <c r="E1027" s="26"/>
    </row>
    <row r="1028" spans="1:5" ht="15" customHeight="1" hidden="1">
      <c r="A1028" s="24"/>
      <c r="B1028" s="25"/>
      <c r="C1028" s="26"/>
      <c r="D1028" s="27">
        <v>68</v>
      </c>
      <c r="E1028" s="26"/>
    </row>
    <row r="1029" spans="1:5" ht="15" customHeight="1" hidden="1">
      <c r="A1029" s="24"/>
      <c r="B1029" s="25"/>
      <c r="C1029" s="26"/>
      <c r="D1029" s="27">
        <v>69</v>
      </c>
      <c r="E1029" s="26"/>
    </row>
    <row r="1030" spans="1:5" ht="15" customHeight="1" hidden="1">
      <c r="A1030" s="24"/>
      <c r="B1030" s="25"/>
      <c r="C1030" s="26"/>
      <c r="D1030" s="27">
        <v>70</v>
      </c>
      <c r="E1030" s="26"/>
    </row>
    <row r="1031" spans="1:5" ht="15" customHeight="1" hidden="1">
      <c r="A1031" s="24"/>
      <c r="B1031" s="25"/>
      <c r="C1031" s="26"/>
      <c r="D1031" s="27">
        <v>71</v>
      </c>
      <c r="E1031" s="26"/>
    </row>
    <row r="1032" spans="1:5" ht="15" customHeight="1" hidden="1">
      <c r="A1032" s="24"/>
      <c r="B1032" s="25"/>
      <c r="C1032" s="26"/>
      <c r="D1032" s="27">
        <v>72</v>
      </c>
      <c r="E1032" s="26"/>
    </row>
    <row r="1033" spans="1:5" ht="15" customHeight="1" hidden="1">
      <c r="A1033" s="24"/>
      <c r="B1033" s="25"/>
      <c r="C1033" s="26"/>
      <c r="D1033" s="27">
        <v>73</v>
      </c>
      <c r="E1033" s="26"/>
    </row>
    <row r="1034" spans="1:5" ht="15" customHeight="1" hidden="1">
      <c r="A1034" s="24"/>
      <c r="B1034" s="25"/>
      <c r="C1034" s="26"/>
      <c r="D1034" s="27">
        <v>74</v>
      </c>
      <c r="E1034" s="26"/>
    </row>
    <row r="1035" spans="1:5" ht="15" customHeight="1" hidden="1">
      <c r="A1035" s="24"/>
      <c r="B1035" s="25"/>
      <c r="C1035" s="26"/>
      <c r="D1035" s="27">
        <v>75</v>
      </c>
      <c r="E1035" s="26"/>
    </row>
    <row r="1036" spans="1:5" ht="15" customHeight="1" hidden="1">
      <c r="A1036" s="24"/>
      <c r="B1036" s="25"/>
      <c r="C1036" s="26"/>
      <c r="D1036" s="27">
        <v>76</v>
      </c>
      <c r="E1036" s="26"/>
    </row>
    <row r="1037" spans="1:5" ht="15" customHeight="1" hidden="1">
      <c r="A1037" s="24"/>
      <c r="B1037" s="25"/>
      <c r="C1037" s="26"/>
      <c r="D1037" s="27">
        <v>77</v>
      </c>
      <c r="E1037" s="26"/>
    </row>
    <row r="1038" spans="1:5" ht="15" customHeight="1" hidden="1">
      <c r="A1038" s="24"/>
      <c r="B1038" s="25"/>
      <c r="C1038" s="26"/>
      <c r="D1038" s="27">
        <v>78</v>
      </c>
      <c r="E1038" s="26"/>
    </row>
    <row r="1039" spans="1:5" ht="15" customHeight="1" hidden="1">
      <c r="A1039" s="24"/>
      <c r="B1039" s="25"/>
      <c r="C1039" s="26"/>
      <c r="D1039" s="27">
        <v>79</v>
      </c>
      <c r="E1039" s="26"/>
    </row>
    <row r="1040" spans="1:5" ht="15" customHeight="1" hidden="1">
      <c r="A1040" s="24"/>
      <c r="B1040" s="25"/>
      <c r="C1040" s="26"/>
      <c r="D1040" s="27">
        <v>80</v>
      </c>
      <c r="E1040" s="26"/>
    </row>
    <row r="1041" spans="1:5" ht="15" customHeight="1" hidden="1">
      <c r="A1041" s="24"/>
      <c r="B1041" s="25"/>
      <c r="C1041" s="26"/>
      <c r="D1041" s="27">
        <v>81</v>
      </c>
      <c r="E1041" s="26"/>
    </row>
    <row r="1042" spans="1:5" ht="27" customHeight="1">
      <c r="A1042" s="449" t="s">
        <v>47</v>
      </c>
      <c r="B1042" s="449"/>
      <c r="C1042" s="22"/>
      <c r="D1042" s="23">
        <v>1</v>
      </c>
      <c r="E1042" s="21" t="s">
        <v>181</v>
      </c>
    </row>
    <row r="1043" spans="1:5" s="100" customFormat="1" ht="14.25" customHeight="1">
      <c r="A1043" s="95"/>
      <c r="B1043" s="96" t="s">
        <v>142</v>
      </c>
      <c r="C1043" s="97"/>
      <c r="D1043" s="98">
        <v>4</v>
      </c>
      <c r="E1043" s="99" t="s">
        <v>55</v>
      </c>
    </row>
    <row r="1044" spans="1:5" s="100" customFormat="1" ht="14.25" customHeight="1">
      <c r="A1044" s="95"/>
      <c r="B1044" s="96" t="s">
        <v>146</v>
      </c>
      <c r="C1044" s="97"/>
      <c r="D1044" s="98">
        <v>8</v>
      </c>
      <c r="E1044" s="99" t="s">
        <v>67</v>
      </c>
    </row>
    <row r="1045" spans="1:5" s="100" customFormat="1" ht="14.25" customHeight="1">
      <c r="A1045" s="95"/>
      <c r="B1045" s="96" t="s">
        <v>169</v>
      </c>
      <c r="C1045" s="97"/>
      <c r="D1045" s="98"/>
      <c r="E1045" s="99" t="s">
        <v>69</v>
      </c>
    </row>
    <row r="1046" spans="1:5" ht="14.25" customHeight="1">
      <c r="A1046" s="24"/>
      <c r="B1046" s="25" t="s">
        <v>151</v>
      </c>
      <c r="C1046" s="26"/>
      <c r="D1046" s="27">
        <v>13</v>
      </c>
      <c r="E1046" s="28" t="s">
        <v>82</v>
      </c>
    </row>
    <row r="1047" spans="1:5" ht="14.25" customHeight="1">
      <c r="A1047" s="24"/>
      <c r="B1047" s="25" t="s">
        <v>152</v>
      </c>
      <c r="C1047" s="26"/>
      <c r="D1047" s="27">
        <v>14</v>
      </c>
      <c r="E1047" s="28" t="s">
        <v>85</v>
      </c>
    </row>
    <row r="1048" spans="1:5" ht="14.25" customHeight="1">
      <c r="A1048" s="24"/>
      <c r="B1048" s="25" t="s">
        <v>154</v>
      </c>
      <c r="C1048" s="26"/>
      <c r="D1048" s="27">
        <v>16</v>
      </c>
      <c r="E1048" s="28" t="s">
        <v>91</v>
      </c>
    </row>
    <row r="1049" spans="1:5" s="100" customFormat="1" ht="14.25" customHeight="1">
      <c r="A1049" s="95"/>
      <c r="B1049" s="96" t="s">
        <v>156</v>
      </c>
      <c r="C1049" s="97"/>
      <c r="D1049" s="98">
        <v>18</v>
      </c>
      <c r="E1049" s="99" t="s">
        <v>99</v>
      </c>
    </row>
    <row r="1050" spans="1:5" s="100" customFormat="1" ht="14.25" customHeight="1">
      <c r="A1050" s="95"/>
      <c r="B1050" s="96" t="s">
        <v>157</v>
      </c>
      <c r="C1050" s="97"/>
      <c r="D1050" s="98">
        <v>19</v>
      </c>
      <c r="E1050" s="99" t="s">
        <v>444</v>
      </c>
    </row>
    <row r="1051" spans="1:5" s="100" customFormat="1" ht="14.25" customHeight="1">
      <c r="A1051" s="95"/>
      <c r="B1051" s="96" t="s">
        <v>158</v>
      </c>
      <c r="C1051" s="97"/>
      <c r="D1051" s="98">
        <v>20</v>
      </c>
      <c r="E1051" s="99" t="s">
        <v>445</v>
      </c>
    </row>
    <row r="1052" spans="1:5" ht="14.25" customHeight="1">
      <c r="A1052" s="24"/>
      <c r="B1052" s="55" t="s">
        <v>482</v>
      </c>
      <c r="C1052" s="26"/>
      <c r="D1052" s="27">
        <v>9</v>
      </c>
      <c r="E1052" s="28" t="s">
        <v>72</v>
      </c>
    </row>
    <row r="1053" spans="1:5" ht="14.25" customHeight="1">
      <c r="A1053" s="24"/>
      <c r="B1053" s="25" t="s">
        <v>164</v>
      </c>
      <c r="C1053" s="26"/>
      <c r="D1053" s="27">
        <v>26</v>
      </c>
      <c r="E1053" s="28" t="s">
        <v>126</v>
      </c>
    </row>
    <row r="1054" spans="1:5" ht="14.25" customHeight="1">
      <c r="A1054" s="24"/>
      <c r="B1054" s="25" t="s">
        <v>165</v>
      </c>
      <c r="C1054" s="26"/>
      <c r="D1054" s="27">
        <v>27</v>
      </c>
      <c r="E1054" s="28" t="s">
        <v>120</v>
      </c>
    </row>
    <row r="1055" spans="1:5" ht="15" customHeight="1" hidden="1">
      <c r="A1055" s="24"/>
      <c r="B1055" s="25"/>
      <c r="C1055" s="26"/>
      <c r="D1055" s="27">
        <v>40</v>
      </c>
      <c r="E1055" s="26"/>
    </row>
    <row r="1056" spans="1:5" ht="15" customHeight="1" hidden="1">
      <c r="A1056" s="24"/>
      <c r="B1056" s="25"/>
      <c r="C1056" s="26"/>
      <c r="D1056" s="27">
        <v>41</v>
      </c>
      <c r="E1056" s="26"/>
    </row>
    <row r="1057" spans="1:5" ht="15" customHeight="1" hidden="1">
      <c r="A1057" s="24"/>
      <c r="B1057" s="25"/>
      <c r="C1057" s="26"/>
      <c r="D1057" s="27">
        <v>42</v>
      </c>
      <c r="E1057" s="26"/>
    </row>
    <row r="1058" spans="1:5" ht="15" customHeight="1" hidden="1">
      <c r="A1058" s="24"/>
      <c r="B1058" s="25"/>
      <c r="C1058" s="26"/>
      <c r="D1058" s="27">
        <v>43</v>
      </c>
      <c r="E1058" s="26"/>
    </row>
    <row r="1059" spans="1:5" ht="15" customHeight="1" hidden="1">
      <c r="A1059" s="24"/>
      <c r="B1059" s="25"/>
      <c r="C1059" s="26"/>
      <c r="D1059" s="27">
        <v>44</v>
      </c>
      <c r="E1059" s="26"/>
    </row>
    <row r="1060" spans="1:5" ht="15" customHeight="1" hidden="1">
      <c r="A1060" s="24"/>
      <c r="B1060" s="25"/>
      <c r="C1060" s="26"/>
      <c r="D1060" s="27">
        <v>45</v>
      </c>
      <c r="E1060" s="26"/>
    </row>
    <row r="1061" spans="1:5" ht="15" customHeight="1" hidden="1">
      <c r="A1061" s="24"/>
      <c r="B1061" s="25"/>
      <c r="C1061" s="26"/>
      <c r="D1061" s="27">
        <v>46</v>
      </c>
      <c r="E1061" s="26"/>
    </row>
    <row r="1062" spans="1:5" ht="15" customHeight="1" hidden="1">
      <c r="A1062" s="24"/>
      <c r="B1062" s="25"/>
      <c r="C1062" s="26"/>
      <c r="D1062" s="27">
        <v>47</v>
      </c>
      <c r="E1062" s="26"/>
    </row>
    <row r="1063" spans="1:5" ht="15" customHeight="1" hidden="1">
      <c r="A1063" s="24"/>
      <c r="B1063" s="25"/>
      <c r="C1063" s="26"/>
      <c r="D1063" s="27">
        <v>48</v>
      </c>
      <c r="E1063" s="26"/>
    </row>
    <row r="1064" spans="1:5" ht="15" customHeight="1" hidden="1">
      <c r="A1064" s="24"/>
      <c r="B1064" s="25"/>
      <c r="C1064" s="26"/>
      <c r="D1064" s="27">
        <v>49</v>
      </c>
      <c r="E1064" s="26"/>
    </row>
    <row r="1065" spans="1:5" ht="15" customHeight="1" hidden="1">
      <c r="A1065" s="24"/>
      <c r="B1065" s="25"/>
      <c r="C1065" s="26"/>
      <c r="D1065" s="27">
        <v>50</v>
      </c>
      <c r="E1065" s="26"/>
    </row>
    <row r="1066" spans="1:5" ht="15" customHeight="1" hidden="1">
      <c r="A1066" s="24"/>
      <c r="B1066" s="25"/>
      <c r="C1066" s="26"/>
      <c r="D1066" s="27">
        <v>51</v>
      </c>
      <c r="E1066" s="26"/>
    </row>
    <row r="1067" spans="1:5" ht="15" customHeight="1" hidden="1">
      <c r="A1067" s="24"/>
      <c r="B1067" s="25"/>
      <c r="C1067" s="26"/>
      <c r="D1067" s="27">
        <v>52</v>
      </c>
      <c r="E1067" s="26"/>
    </row>
    <row r="1068" spans="1:5" ht="15" customHeight="1" hidden="1">
      <c r="A1068" s="24"/>
      <c r="B1068" s="25"/>
      <c r="C1068" s="26"/>
      <c r="D1068" s="27">
        <v>53</v>
      </c>
      <c r="E1068" s="26"/>
    </row>
    <row r="1069" spans="1:5" ht="15" customHeight="1" hidden="1">
      <c r="A1069" s="24"/>
      <c r="B1069" s="25"/>
      <c r="C1069" s="26"/>
      <c r="D1069" s="27">
        <v>54</v>
      </c>
      <c r="E1069" s="26"/>
    </row>
    <row r="1070" spans="1:5" ht="15" customHeight="1" hidden="1">
      <c r="A1070" s="24"/>
      <c r="B1070" s="25"/>
      <c r="C1070" s="26"/>
      <c r="D1070" s="27">
        <v>55</v>
      </c>
      <c r="E1070" s="26"/>
    </row>
    <row r="1071" spans="1:5" ht="15" customHeight="1" hidden="1">
      <c r="A1071" s="24"/>
      <c r="B1071" s="25"/>
      <c r="C1071" s="26"/>
      <c r="D1071" s="27">
        <v>56</v>
      </c>
      <c r="E1071" s="26"/>
    </row>
    <row r="1072" spans="1:5" ht="15" customHeight="1" hidden="1">
      <c r="A1072" s="24"/>
      <c r="B1072" s="25"/>
      <c r="C1072" s="26"/>
      <c r="D1072" s="27">
        <v>57</v>
      </c>
      <c r="E1072" s="26"/>
    </row>
    <row r="1073" spans="1:5" ht="15" customHeight="1" hidden="1">
      <c r="A1073" s="24"/>
      <c r="B1073" s="25"/>
      <c r="C1073" s="26"/>
      <c r="D1073" s="27">
        <v>58</v>
      </c>
      <c r="E1073" s="26"/>
    </row>
    <row r="1074" spans="1:5" ht="15" customHeight="1" hidden="1">
      <c r="A1074" s="24"/>
      <c r="B1074" s="25"/>
      <c r="C1074" s="26"/>
      <c r="D1074" s="27">
        <v>59</v>
      </c>
      <c r="E1074" s="26"/>
    </row>
    <row r="1075" spans="1:5" ht="15" customHeight="1" hidden="1">
      <c r="A1075" s="24"/>
      <c r="B1075" s="25"/>
      <c r="C1075" s="26"/>
      <c r="D1075" s="27">
        <v>60</v>
      </c>
      <c r="E1075" s="26"/>
    </row>
    <row r="1076" spans="1:5" ht="15" customHeight="1" hidden="1">
      <c r="A1076" s="24"/>
      <c r="B1076" s="25"/>
      <c r="C1076" s="26"/>
      <c r="D1076" s="27">
        <v>61</v>
      </c>
      <c r="E1076" s="26"/>
    </row>
    <row r="1077" spans="1:5" ht="15" customHeight="1" hidden="1">
      <c r="A1077" s="24"/>
      <c r="B1077" s="25"/>
      <c r="C1077" s="26"/>
      <c r="D1077" s="27">
        <v>62</v>
      </c>
      <c r="E1077" s="26"/>
    </row>
    <row r="1078" spans="1:5" ht="15" customHeight="1" hidden="1">
      <c r="A1078" s="24"/>
      <c r="B1078" s="25"/>
      <c r="C1078" s="26"/>
      <c r="D1078" s="27">
        <v>63</v>
      </c>
      <c r="E1078" s="26"/>
    </row>
    <row r="1079" spans="1:5" ht="15" customHeight="1" hidden="1">
      <c r="A1079" s="24"/>
      <c r="B1079" s="25"/>
      <c r="C1079" s="26"/>
      <c r="D1079" s="27">
        <v>64</v>
      </c>
      <c r="E1079" s="26"/>
    </row>
    <row r="1080" spans="1:5" ht="15" customHeight="1" hidden="1">
      <c r="A1080" s="24"/>
      <c r="B1080" s="25"/>
      <c r="C1080" s="26"/>
      <c r="D1080" s="27">
        <v>65</v>
      </c>
      <c r="E1080" s="26"/>
    </row>
    <row r="1081" spans="1:5" ht="15" customHeight="1" hidden="1">
      <c r="A1081" s="24"/>
      <c r="B1081" s="25"/>
      <c r="C1081" s="26"/>
      <c r="D1081" s="27">
        <v>66</v>
      </c>
      <c r="E1081" s="26"/>
    </row>
    <row r="1082" spans="1:5" ht="15" customHeight="1" hidden="1">
      <c r="A1082" s="24"/>
      <c r="B1082" s="25"/>
      <c r="C1082" s="26"/>
      <c r="D1082" s="27">
        <v>67</v>
      </c>
      <c r="E1082" s="26"/>
    </row>
    <row r="1083" spans="1:5" ht="15" customHeight="1" hidden="1">
      <c r="A1083" s="24"/>
      <c r="B1083" s="25"/>
      <c r="C1083" s="26"/>
      <c r="D1083" s="27">
        <v>68</v>
      </c>
      <c r="E1083" s="26"/>
    </row>
    <row r="1084" spans="1:5" ht="15" customHeight="1" hidden="1">
      <c r="A1084" s="24"/>
      <c r="B1084" s="25"/>
      <c r="C1084" s="26"/>
      <c r="D1084" s="27">
        <v>69</v>
      </c>
      <c r="E1084" s="26"/>
    </row>
    <row r="1085" spans="1:5" ht="15" customHeight="1" hidden="1">
      <c r="A1085" s="24"/>
      <c r="B1085" s="25"/>
      <c r="C1085" s="26"/>
      <c r="D1085" s="27">
        <v>70</v>
      </c>
      <c r="E1085" s="26"/>
    </row>
    <row r="1086" spans="1:5" ht="15" customHeight="1" hidden="1">
      <c r="A1086" s="24"/>
      <c r="B1086" s="25"/>
      <c r="C1086" s="26"/>
      <c r="D1086" s="27">
        <v>71</v>
      </c>
      <c r="E1086" s="26"/>
    </row>
    <row r="1087" spans="1:5" ht="15" customHeight="1" hidden="1">
      <c r="A1087" s="24"/>
      <c r="B1087" s="25"/>
      <c r="C1087" s="26"/>
      <c r="D1087" s="27">
        <v>72</v>
      </c>
      <c r="E1087" s="26"/>
    </row>
    <row r="1088" spans="1:5" ht="15" customHeight="1" hidden="1">
      <c r="A1088" s="24"/>
      <c r="B1088" s="25"/>
      <c r="C1088" s="26"/>
      <c r="D1088" s="27">
        <v>73</v>
      </c>
      <c r="E1088" s="26"/>
    </row>
    <row r="1089" spans="1:5" ht="15" customHeight="1" hidden="1">
      <c r="A1089" s="24"/>
      <c r="B1089" s="25"/>
      <c r="C1089" s="26"/>
      <c r="D1089" s="27">
        <v>74</v>
      </c>
      <c r="E1089" s="26"/>
    </row>
    <row r="1090" spans="1:5" ht="15" customHeight="1" hidden="1">
      <c r="A1090" s="24"/>
      <c r="B1090" s="25"/>
      <c r="C1090" s="26"/>
      <c r="D1090" s="27">
        <v>75</v>
      </c>
      <c r="E1090" s="26"/>
    </row>
    <row r="1091" spans="1:5" ht="15" customHeight="1" hidden="1">
      <c r="A1091" s="24"/>
      <c r="B1091" s="25"/>
      <c r="C1091" s="26"/>
      <c r="D1091" s="27">
        <v>76</v>
      </c>
      <c r="E1091" s="26"/>
    </row>
    <row r="1092" spans="1:5" ht="15" customHeight="1" hidden="1">
      <c r="A1092" s="24"/>
      <c r="B1092" s="25"/>
      <c r="C1092" s="26"/>
      <c r="D1092" s="27">
        <v>77</v>
      </c>
      <c r="E1092" s="26"/>
    </row>
    <row r="1093" spans="1:5" ht="15" customHeight="1" hidden="1">
      <c r="A1093" s="24"/>
      <c r="B1093" s="25"/>
      <c r="C1093" s="26"/>
      <c r="D1093" s="27">
        <v>78</v>
      </c>
      <c r="E1093" s="26"/>
    </row>
    <row r="1094" spans="1:5" ht="15" customHeight="1" hidden="1">
      <c r="A1094" s="24"/>
      <c r="B1094" s="25"/>
      <c r="C1094" s="26"/>
      <c r="D1094" s="27">
        <v>79</v>
      </c>
      <c r="E1094" s="26"/>
    </row>
    <row r="1095" spans="1:5" ht="15" customHeight="1" hidden="1">
      <c r="A1095" s="24"/>
      <c r="B1095" s="25"/>
      <c r="C1095" s="26"/>
      <c r="D1095" s="27">
        <v>80</v>
      </c>
      <c r="E1095" s="26"/>
    </row>
    <row r="1096" spans="1:5" ht="15" customHeight="1" hidden="1">
      <c r="A1096" s="24"/>
      <c r="B1096" s="25"/>
      <c r="C1096" s="26"/>
      <c r="D1096" s="27">
        <v>81</v>
      </c>
      <c r="E1096" s="26"/>
    </row>
    <row r="1097" spans="1:5" ht="27" customHeight="1">
      <c r="A1097" s="449" t="s">
        <v>53</v>
      </c>
      <c r="B1097" s="449"/>
      <c r="C1097" s="22"/>
      <c r="D1097" s="23">
        <v>1</v>
      </c>
      <c r="E1097" s="21" t="s">
        <v>182</v>
      </c>
    </row>
    <row r="1098" spans="1:5" s="100" customFormat="1" ht="14.25" customHeight="1">
      <c r="A1098" s="95"/>
      <c r="B1098" s="96" t="s">
        <v>142</v>
      </c>
      <c r="C1098" s="97"/>
      <c r="D1098" s="98">
        <v>4</v>
      </c>
      <c r="E1098" s="99" t="s">
        <v>55</v>
      </c>
    </row>
    <row r="1099" spans="1:5" s="100" customFormat="1" ht="14.25" customHeight="1">
      <c r="A1099" s="95"/>
      <c r="B1099" s="96" t="s">
        <v>146</v>
      </c>
      <c r="C1099" s="97"/>
      <c r="D1099" s="98">
        <v>8</v>
      </c>
      <c r="E1099" s="99" t="s">
        <v>67</v>
      </c>
    </row>
    <row r="1100" spans="1:5" s="100" customFormat="1" ht="14.25" customHeight="1">
      <c r="A1100" s="95"/>
      <c r="B1100" s="96" t="s">
        <v>169</v>
      </c>
      <c r="C1100" s="97"/>
      <c r="D1100" s="98"/>
      <c r="E1100" s="99" t="s">
        <v>69</v>
      </c>
    </row>
    <row r="1101" spans="1:5" ht="14.25" customHeight="1">
      <c r="A1101" s="24"/>
      <c r="B1101" s="25" t="s">
        <v>148</v>
      </c>
      <c r="C1101" s="26"/>
      <c r="D1101" s="27">
        <v>10</v>
      </c>
      <c r="E1101" s="28" t="s">
        <v>74</v>
      </c>
    </row>
    <row r="1102" spans="1:5" ht="14.25" customHeight="1">
      <c r="A1102" s="24"/>
      <c r="B1102" s="25" t="s">
        <v>149</v>
      </c>
      <c r="C1102" s="26"/>
      <c r="D1102" s="27">
        <v>11</v>
      </c>
      <c r="E1102" s="28" t="s">
        <v>76</v>
      </c>
    </row>
    <row r="1103" spans="1:5" ht="14.25" customHeight="1">
      <c r="A1103" s="24"/>
      <c r="B1103" s="25" t="s">
        <v>150</v>
      </c>
      <c r="C1103" s="26"/>
      <c r="D1103" s="27">
        <v>12</v>
      </c>
      <c r="E1103" s="28" t="s">
        <v>79</v>
      </c>
    </row>
    <row r="1104" spans="1:5" ht="14.25" customHeight="1">
      <c r="A1104" s="24"/>
      <c r="B1104" s="25" t="s">
        <v>151</v>
      </c>
      <c r="C1104" s="26"/>
      <c r="D1104" s="27">
        <v>13</v>
      </c>
      <c r="E1104" s="28" t="s">
        <v>82</v>
      </c>
    </row>
    <row r="1105" spans="1:5" ht="14.25" customHeight="1">
      <c r="A1105" s="24"/>
      <c r="B1105" s="25" t="s">
        <v>153</v>
      </c>
      <c r="C1105" s="26"/>
      <c r="D1105" s="27">
        <v>15</v>
      </c>
      <c r="E1105" s="28" t="s">
        <v>88</v>
      </c>
    </row>
    <row r="1106" spans="1:5" ht="14.25" customHeight="1">
      <c r="A1106" s="24"/>
      <c r="B1106" s="25" t="s">
        <v>154</v>
      </c>
      <c r="C1106" s="26"/>
      <c r="D1106" s="27">
        <v>16</v>
      </c>
      <c r="E1106" s="28" t="s">
        <v>91</v>
      </c>
    </row>
    <row r="1107" spans="1:5" ht="14.25" customHeight="1">
      <c r="A1107" s="24"/>
      <c r="B1107" s="25" t="s">
        <v>155</v>
      </c>
      <c r="C1107" s="26"/>
      <c r="D1107" s="27">
        <v>17</v>
      </c>
      <c r="E1107" s="28" t="s">
        <v>94</v>
      </c>
    </row>
    <row r="1108" spans="1:5" s="100" customFormat="1" ht="14.25" customHeight="1">
      <c r="A1108" s="95"/>
      <c r="B1108" s="96" t="s">
        <v>156</v>
      </c>
      <c r="C1108" s="97"/>
      <c r="D1108" s="98">
        <v>18</v>
      </c>
      <c r="E1108" s="99" t="s">
        <v>99</v>
      </c>
    </row>
    <row r="1109" spans="1:5" s="100" customFormat="1" ht="14.25" customHeight="1">
      <c r="A1109" s="95"/>
      <c r="B1109" s="96" t="s">
        <v>157</v>
      </c>
      <c r="C1109" s="97"/>
      <c r="D1109" s="98">
        <v>19</v>
      </c>
      <c r="E1109" s="99" t="s">
        <v>444</v>
      </c>
    </row>
    <row r="1110" spans="1:5" s="100" customFormat="1" ht="14.25" customHeight="1">
      <c r="A1110" s="95"/>
      <c r="B1110" s="96" t="s">
        <v>158</v>
      </c>
      <c r="C1110" s="97"/>
      <c r="D1110" s="98">
        <v>20</v>
      </c>
      <c r="E1110" s="99" t="s">
        <v>445</v>
      </c>
    </row>
    <row r="1111" spans="1:5" ht="14.25" customHeight="1">
      <c r="A1111" s="24"/>
      <c r="B1111" s="55" t="s">
        <v>482</v>
      </c>
      <c r="C1111" s="26"/>
      <c r="D1111" s="27">
        <v>9</v>
      </c>
      <c r="E1111" s="28" t="s">
        <v>72</v>
      </c>
    </row>
    <row r="1112" spans="1:5" ht="14.25" customHeight="1">
      <c r="A1112" s="24"/>
      <c r="B1112" s="25" t="s">
        <v>164</v>
      </c>
      <c r="C1112" s="26"/>
      <c r="D1112" s="27">
        <v>26</v>
      </c>
      <c r="E1112" s="28" t="s">
        <v>126</v>
      </c>
    </row>
    <row r="1113" spans="1:5" ht="14.25" customHeight="1">
      <c r="A1113" s="24"/>
      <c r="B1113" s="25" t="s">
        <v>165</v>
      </c>
      <c r="C1113" s="26"/>
      <c r="D1113" s="27">
        <v>27</v>
      </c>
      <c r="E1113" s="28" t="s">
        <v>120</v>
      </c>
    </row>
    <row r="1114" spans="1:5" ht="15" customHeight="1" hidden="1">
      <c r="A1114" s="24"/>
      <c r="B1114" s="25"/>
      <c r="C1114" s="26"/>
      <c r="D1114" s="27">
        <v>40</v>
      </c>
      <c r="E1114" s="26"/>
    </row>
    <row r="1115" spans="1:5" ht="15" customHeight="1" hidden="1">
      <c r="A1115" s="24"/>
      <c r="B1115" s="25"/>
      <c r="C1115" s="26"/>
      <c r="D1115" s="27">
        <v>41</v>
      </c>
      <c r="E1115" s="26"/>
    </row>
    <row r="1116" spans="1:5" ht="15" customHeight="1" hidden="1">
      <c r="A1116" s="24"/>
      <c r="B1116" s="25"/>
      <c r="C1116" s="26"/>
      <c r="D1116" s="27">
        <v>42</v>
      </c>
      <c r="E1116" s="26"/>
    </row>
    <row r="1117" spans="1:5" ht="15" customHeight="1" hidden="1">
      <c r="A1117" s="24"/>
      <c r="B1117" s="25"/>
      <c r="C1117" s="26"/>
      <c r="D1117" s="27">
        <v>43</v>
      </c>
      <c r="E1117" s="26"/>
    </row>
    <row r="1118" spans="1:5" ht="15" customHeight="1" hidden="1">
      <c r="A1118" s="24"/>
      <c r="B1118" s="25"/>
      <c r="C1118" s="26"/>
      <c r="D1118" s="27">
        <v>44</v>
      </c>
      <c r="E1118" s="26"/>
    </row>
    <row r="1119" spans="1:5" ht="15" customHeight="1" hidden="1">
      <c r="A1119" s="24"/>
      <c r="B1119" s="25"/>
      <c r="C1119" s="26"/>
      <c r="D1119" s="27">
        <v>45</v>
      </c>
      <c r="E1119" s="26"/>
    </row>
    <row r="1120" spans="1:5" ht="15" customHeight="1" hidden="1">
      <c r="A1120" s="24"/>
      <c r="B1120" s="25"/>
      <c r="C1120" s="26"/>
      <c r="D1120" s="27">
        <v>46</v>
      </c>
      <c r="E1120" s="26"/>
    </row>
    <row r="1121" spans="1:5" ht="15" customHeight="1" hidden="1">
      <c r="A1121" s="24"/>
      <c r="B1121" s="25"/>
      <c r="C1121" s="26"/>
      <c r="D1121" s="27">
        <v>47</v>
      </c>
      <c r="E1121" s="26"/>
    </row>
    <row r="1122" spans="1:5" ht="15" customHeight="1" hidden="1">
      <c r="A1122" s="24"/>
      <c r="B1122" s="25"/>
      <c r="C1122" s="26"/>
      <c r="D1122" s="27">
        <v>48</v>
      </c>
      <c r="E1122" s="26"/>
    </row>
    <row r="1123" spans="1:5" ht="15" customHeight="1" hidden="1">
      <c r="A1123" s="24"/>
      <c r="B1123" s="25"/>
      <c r="C1123" s="26"/>
      <c r="D1123" s="27">
        <v>49</v>
      </c>
      <c r="E1123" s="26"/>
    </row>
    <row r="1124" spans="1:5" ht="15" customHeight="1" hidden="1">
      <c r="A1124" s="24"/>
      <c r="B1124" s="25"/>
      <c r="C1124" s="26"/>
      <c r="D1124" s="27">
        <v>50</v>
      </c>
      <c r="E1124" s="26"/>
    </row>
    <row r="1125" spans="1:5" ht="15" customHeight="1" hidden="1">
      <c r="A1125" s="24"/>
      <c r="B1125" s="25"/>
      <c r="C1125" s="26"/>
      <c r="D1125" s="27">
        <v>51</v>
      </c>
      <c r="E1125" s="26"/>
    </row>
    <row r="1126" spans="1:5" ht="15" customHeight="1" hidden="1">
      <c r="A1126" s="24"/>
      <c r="B1126" s="25"/>
      <c r="C1126" s="26"/>
      <c r="D1126" s="27">
        <v>52</v>
      </c>
      <c r="E1126" s="26"/>
    </row>
    <row r="1127" spans="1:5" ht="15" customHeight="1" hidden="1">
      <c r="A1127" s="24"/>
      <c r="B1127" s="25"/>
      <c r="C1127" s="26"/>
      <c r="D1127" s="27">
        <v>53</v>
      </c>
      <c r="E1127" s="26"/>
    </row>
    <row r="1128" spans="1:5" ht="15" customHeight="1" hidden="1">
      <c r="A1128" s="24"/>
      <c r="B1128" s="25"/>
      <c r="C1128" s="26"/>
      <c r="D1128" s="27">
        <v>54</v>
      </c>
      <c r="E1128" s="26"/>
    </row>
    <row r="1129" spans="1:5" ht="15" customHeight="1" hidden="1">
      <c r="A1129" s="24"/>
      <c r="B1129" s="25"/>
      <c r="C1129" s="26"/>
      <c r="D1129" s="27">
        <v>55</v>
      </c>
      <c r="E1129" s="26"/>
    </row>
    <row r="1130" spans="1:5" ht="15" customHeight="1" hidden="1">
      <c r="A1130" s="24"/>
      <c r="B1130" s="25"/>
      <c r="C1130" s="26"/>
      <c r="D1130" s="27">
        <v>56</v>
      </c>
      <c r="E1130" s="26"/>
    </row>
    <row r="1131" spans="1:5" ht="15" customHeight="1" hidden="1">
      <c r="A1131" s="24"/>
      <c r="B1131" s="25"/>
      <c r="C1131" s="26"/>
      <c r="D1131" s="27">
        <v>57</v>
      </c>
      <c r="E1131" s="26"/>
    </row>
    <row r="1132" spans="1:5" ht="15" customHeight="1" hidden="1">
      <c r="A1132" s="24"/>
      <c r="B1132" s="25"/>
      <c r="C1132" s="26"/>
      <c r="D1132" s="27">
        <v>58</v>
      </c>
      <c r="E1132" s="26"/>
    </row>
    <row r="1133" spans="1:5" ht="15" customHeight="1" hidden="1">
      <c r="A1133" s="24"/>
      <c r="B1133" s="25"/>
      <c r="C1133" s="26"/>
      <c r="D1133" s="27">
        <v>59</v>
      </c>
      <c r="E1133" s="26"/>
    </row>
    <row r="1134" spans="1:5" ht="15" customHeight="1" hidden="1">
      <c r="A1134" s="24"/>
      <c r="B1134" s="25"/>
      <c r="C1134" s="26"/>
      <c r="D1134" s="27">
        <v>60</v>
      </c>
      <c r="E1134" s="26"/>
    </row>
    <row r="1135" spans="1:5" ht="15" customHeight="1" hidden="1">
      <c r="A1135" s="24"/>
      <c r="B1135" s="25"/>
      <c r="C1135" s="26"/>
      <c r="D1135" s="27">
        <v>61</v>
      </c>
      <c r="E1135" s="26"/>
    </row>
    <row r="1136" spans="1:5" ht="15" customHeight="1" hidden="1">
      <c r="A1136" s="24"/>
      <c r="B1136" s="25"/>
      <c r="C1136" s="26"/>
      <c r="D1136" s="27">
        <v>62</v>
      </c>
      <c r="E1136" s="26"/>
    </row>
    <row r="1137" spans="1:5" ht="15" customHeight="1" hidden="1">
      <c r="A1137" s="24"/>
      <c r="B1137" s="25"/>
      <c r="C1137" s="26"/>
      <c r="D1137" s="27">
        <v>63</v>
      </c>
      <c r="E1137" s="26"/>
    </row>
    <row r="1138" spans="1:5" ht="15" customHeight="1" hidden="1">
      <c r="A1138" s="24"/>
      <c r="B1138" s="25"/>
      <c r="C1138" s="26"/>
      <c r="D1138" s="27">
        <v>64</v>
      </c>
      <c r="E1138" s="26"/>
    </row>
    <row r="1139" spans="1:5" ht="15" customHeight="1" hidden="1">
      <c r="A1139" s="24"/>
      <c r="B1139" s="25"/>
      <c r="C1139" s="26"/>
      <c r="D1139" s="27">
        <v>65</v>
      </c>
      <c r="E1139" s="26"/>
    </row>
    <row r="1140" spans="1:5" ht="15" customHeight="1" hidden="1">
      <c r="A1140" s="24"/>
      <c r="B1140" s="25"/>
      <c r="C1140" s="26"/>
      <c r="D1140" s="27">
        <v>66</v>
      </c>
      <c r="E1140" s="26"/>
    </row>
    <row r="1141" spans="1:5" ht="15" customHeight="1" hidden="1">
      <c r="A1141" s="24"/>
      <c r="B1141" s="25"/>
      <c r="C1141" s="26"/>
      <c r="D1141" s="27">
        <v>67</v>
      </c>
      <c r="E1141" s="26"/>
    </row>
    <row r="1142" spans="1:5" ht="15" customHeight="1" hidden="1">
      <c r="A1142" s="24"/>
      <c r="B1142" s="25"/>
      <c r="C1142" s="26"/>
      <c r="D1142" s="27">
        <v>68</v>
      </c>
      <c r="E1142" s="26"/>
    </row>
    <row r="1143" spans="1:5" ht="15" customHeight="1" hidden="1">
      <c r="A1143" s="24"/>
      <c r="B1143" s="25"/>
      <c r="C1143" s="26"/>
      <c r="D1143" s="27">
        <v>69</v>
      </c>
      <c r="E1143" s="26"/>
    </row>
    <row r="1144" spans="1:5" ht="15" customHeight="1" hidden="1">
      <c r="A1144" s="24"/>
      <c r="B1144" s="25"/>
      <c r="C1144" s="26"/>
      <c r="D1144" s="27">
        <v>70</v>
      </c>
      <c r="E1144" s="26"/>
    </row>
    <row r="1145" spans="1:5" ht="15" customHeight="1" hidden="1">
      <c r="A1145" s="24"/>
      <c r="B1145" s="25"/>
      <c r="C1145" s="26"/>
      <c r="D1145" s="27">
        <v>71</v>
      </c>
      <c r="E1145" s="26"/>
    </row>
    <row r="1146" spans="1:5" ht="15" customHeight="1" hidden="1">
      <c r="A1146" s="24"/>
      <c r="B1146" s="25"/>
      <c r="C1146" s="26"/>
      <c r="D1146" s="27">
        <v>72</v>
      </c>
      <c r="E1146" s="26"/>
    </row>
    <row r="1147" spans="1:5" ht="15" customHeight="1" hidden="1">
      <c r="A1147" s="24"/>
      <c r="B1147" s="25"/>
      <c r="C1147" s="26"/>
      <c r="D1147" s="27">
        <v>73</v>
      </c>
      <c r="E1147" s="26"/>
    </row>
    <row r="1148" spans="1:5" ht="15" customHeight="1" hidden="1">
      <c r="A1148" s="24"/>
      <c r="B1148" s="25"/>
      <c r="C1148" s="26"/>
      <c r="D1148" s="27">
        <v>74</v>
      </c>
      <c r="E1148" s="26"/>
    </row>
    <row r="1149" spans="1:5" ht="15" customHeight="1" hidden="1">
      <c r="A1149" s="24"/>
      <c r="B1149" s="25"/>
      <c r="C1149" s="26"/>
      <c r="D1149" s="27">
        <v>75</v>
      </c>
      <c r="E1149" s="26"/>
    </row>
    <row r="1150" spans="1:5" ht="15" customHeight="1" hidden="1">
      <c r="A1150" s="24"/>
      <c r="B1150" s="25"/>
      <c r="C1150" s="26"/>
      <c r="D1150" s="27">
        <v>76</v>
      </c>
      <c r="E1150" s="26"/>
    </row>
    <row r="1151" spans="1:5" ht="15" customHeight="1" hidden="1">
      <c r="A1151" s="24"/>
      <c r="B1151" s="25"/>
      <c r="C1151" s="26"/>
      <c r="D1151" s="27">
        <v>77</v>
      </c>
      <c r="E1151" s="26"/>
    </row>
    <row r="1152" spans="1:5" ht="15" customHeight="1" hidden="1">
      <c r="A1152" s="24"/>
      <c r="B1152" s="25"/>
      <c r="C1152" s="26"/>
      <c r="D1152" s="27">
        <v>78</v>
      </c>
      <c r="E1152" s="26"/>
    </row>
    <row r="1153" spans="1:5" ht="15" customHeight="1" hidden="1">
      <c r="A1153" s="24"/>
      <c r="B1153" s="25"/>
      <c r="C1153" s="26"/>
      <c r="D1153" s="27">
        <v>79</v>
      </c>
      <c r="E1153" s="26"/>
    </row>
    <row r="1154" spans="1:5" ht="15" customHeight="1" hidden="1">
      <c r="A1154" s="24"/>
      <c r="B1154" s="25"/>
      <c r="C1154" s="26"/>
      <c r="D1154" s="27">
        <v>80</v>
      </c>
      <c r="E1154" s="26"/>
    </row>
    <row r="1155" spans="1:5" ht="15" customHeight="1" hidden="1">
      <c r="A1155" s="24"/>
      <c r="B1155" s="25"/>
      <c r="C1155" s="26"/>
      <c r="D1155" s="27">
        <v>81</v>
      </c>
      <c r="E1155" s="26"/>
    </row>
    <row r="1156" spans="1:5" ht="27" customHeight="1">
      <c r="A1156" s="456" t="s">
        <v>48</v>
      </c>
      <c r="B1156" s="456"/>
      <c r="C1156" s="57"/>
      <c r="D1156" s="58">
        <v>1</v>
      </c>
      <c r="E1156" s="56" t="s">
        <v>432</v>
      </c>
    </row>
    <row r="1157" spans="1:5" s="100" customFormat="1" ht="14.25" customHeight="1">
      <c r="A1157" s="95"/>
      <c r="B1157" s="25" t="s">
        <v>140</v>
      </c>
      <c r="C1157" s="26"/>
      <c r="D1157" s="27">
        <v>2</v>
      </c>
      <c r="E1157" s="28" t="s">
        <v>34</v>
      </c>
    </row>
    <row r="1158" spans="1:5" s="100" customFormat="1" ht="14.25" customHeight="1">
      <c r="A1158" s="95"/>
      <c r="B1158" s="25" t="s">
        <v>141</v>
      </c>
      <c r="C1158" s="26"/>
      <c r="D1158" s="27">
        <v>3</v>
      </c>
      <c r="E1158" s="28" t="s">
        <v>51</v>
      </c>
    </row>
    <row r="1159" spans="1:5" s="100" customFormat="1" ht="14.25" customHeight="1">
      <c r="A1159" s="95"/>
      <c r="B1159" s="96" t="s">
        <v>146</v>
      </c>
      <c r="C1159" s="97"/>
      <c r="D1159" s="98">
        <v>8</v>
      </c>
      <c r="E1159" s="99" t="s">
        <v>67</v>
      </c>
    </row>
    <row r="1160" spans="1:5" ht="14.25" customHeight="1">
      <c r="A1160" s="24"/>
      <c r="B1160" s="25" t="s">
        <v>148</v>
      </c>
      <c r="C1160" s="26"/>
      <c r="D1160" s="27">
        <v>10</v>
      </c>
      <c r="E1160" s="28" t="s">
        <v>74</v>
      </c>
    </row>
    <row r="1161" spans="1:5" ht="14.25" customHeight="1">
      <c r="A1161" s="24"/>
      <c r="B1161" s="25" t="s">
        <v>149</v>
      </c>
      <c r="C1161" s="26"/>
      <c r="D1161" s="27">
        <v>11</v>
      </c>
      <c r="E1161" s="28" t="s">
        <v>76</v>
      </c>
    </row>
    <row r="1162" spans="1:5" ht="14.25" customHeight="1">
      <c r="A1162" s="24"/>
      <c r="B1162" s="25" t="s">
        <v>150</v>
      </c>
      <c r="C1162" s="26"/>
      <c r="D1162" s="27">
        <v>12</v>
      </c>
      <c r="E1162" s="28" t="s">
        <v>79</v>
      </c>
    </row>
    <row r="1163" spans="1:5" ht="14.25" customHeight="1">
      <c r="A1163" s="24"/>
      <c r="B1163" s="25" t="s">
        <v>151</v>
      </c>
      <c r="C1163" s="26"/>
      <c r="D1163" s="27">
        <v>13</v>
      </c>
      <c r="E1163" s="28" t="s">
        <v>82</v>
      </c>
    </row>
    <row r="1164" spans="1:5" ht="14.25" customHeight="1">
      <c r="A1164" s="24"/>
      <c r="B1164" s="25" t="s">
        <v>152</v>
      </c>
      <c r="C1164" s="26"/>
      <c r="D1164" s="27">
        <v>14</v>
      </c>
      <c r="E1164" s="28" t="s">
        <v>85</v>
      </c>
    </row>
    <row r="1165" spans="1:5" ht="14.25" customHeight="1">
      <c r="A1165" s="24"/>
      <c r="B1165" s="55" t="s">
        <v>159</v>
      </c>
      <c r="C1165" s="26"/>
      <c r="D1165" s="27"/>
      <c r="E1165" s="28" t="s">
        <v>109</v>
      </c>
    </row>
    <row r="1166" spans="1:5" ht="14.25" customHeight="1">
      <c r="A1166" s="24"/>
      <c r="B1166" s="55" t="s">
        <v>160</v>
      </c>
      <c r="C1166" s="26"/>
      <c r="D1166" s="27"/>
      <c r="E1166" s="28" t="s">
        <v>112</v>
      </c>
    </row>
    <row r="1167" spans="1:5" ht="14.25" customHeight="1">
      <c r="A1167" s="24"/>
      <c r="B1167" s="96" t="s">
        <v>161</v>
      </c>
      <c r="C1167" s="97"/>
      <c r="D1167" s="98">
        <v>21</v>
      </c>
      <c r="E1167" s="99" t="s">
        <v>439</v>
      </c>
    </row>
    <row r="1168" spans="1:5" ht="14.25" customHeight="1">
      <c r="A1168" s="24"/>
      <c r="B1168" s="96" t="s">
        <v>479</v>
      </c>
      <c r="C1168" s="97"/>
      <c r="D1168" s="98"/>
      <c r="E1168" s="99" t="s">
        <v>440</v>
      </c>
    </row>
    <row r="1169" spans="1:5" ht="14.25" customHeight="1">
      <c r="A1169" s="24"/>
      <c r="B1169" s="96" t="s">
        <v>480</v>
      </c>
      <c r="C1169" s="97"/>
      <c r="D1169" s="98"/>
      <c r="E1169" s="99" t="s">
        <v>441</v>
      </c>
    </row>
    <row r="1170" spans="1:5" ht="14.25" customHeight="1">
      <c r="A1170" s="24"/>
      <c r="B1170" s="96" t="s">
        <v>481</v>
      </c>
      <c r="C1170" s="97"/>
      <c r="D1170" s="98"/>
      <c r="E1170" s="99" t="s">
        <v>447</v>
      </c>
    </row>
    <row r="1171" spans="1:5" ht="14.25" customHeight="1">
      <c r="A1171" s="24"/>
      <c r="B1171" s="25" t="s">
        <v>162</v>
      </c>
      <c r="C1171" s="26"/>
      <c r="D1171" s="27">
        <v>24</v>
      </c>
      <c r="E1171" s="28" t="s">
        <v>117</v>
      </c>
    </row>
    <row r="1172" spans="1:5" ht="14.25" customHeight="1">
      <c r="A1172" s="24"/>
      <c r="B1172" s="25" t="s">
        <v>163</v>
      </c>
      <c r="C1172" s="26"/>
      <c r="D1172" s="27">
        <v>25</v>
      </c>
      <c r="E1172" s="28" t="s">
        <v>120</v>
      </c>
    </row>
    <row r="1173" spans="1:5" s="100" customFormat="1" ht="14.25" customHeight="1">
      <c r="A1173" s="95"/>
      <c r="B1173" s="96" t="s">
        <v>166</v>
      </c>
      <c r="C1173" s="97"/>
      <c r="D1173" s="98">
        <v>28</v>
      </c>
      <c r="E1173" s="99" t="s">
        <v>427</v>
      </c>
    </row>
    <row r="1174" spans="1:5" s="100" customFormat="1" ht="14.25" customHeight="1">
      <c r="A1174" s="95"/>
      <c r="B1174" s="96" t="s">
        <v>431</v>
      </c>
      <c r="C1174" s="97"/>
      <c r="D1174" s="98">
        <v>30</v>
      </c>
      <c r="E1174" s="99" t="s">
        <v>117</v>
      </c>
    </row>
    <row r="1175" spans="1:5" s="100" customFormat="1" ht="14.25" customHeight="1">
      <c r="A1175" s="95"/>
      <c r="B1175" s="96" t="s">
        <v>478</v>
      </c>
      <c r="C1175" s="97"/>
      <c r="D1175" s="98">
        <v>30</v>
      </c>
      <c r="E1175" s="99" t="s">
        <v>120</v>
      </c>
    </row>
    <row r="1176" spans="1:5" ht="15" customHeight="1" hidden="1">
      <c r="A1176" s="49"/>
      <c r="B1176" s="50"/>
      <c r="C1176" s="51"/>
      <c r="D1176" s="52">
        <v>38</v>
      </c>
      <c r="E1176" s="51"/>
    </row>
    <row r="1177" spans="1:5" ht="15" customHeight="1" hidden="1">
      <c r="A1177" s="49"/>
      <c r="B1177" s="50"/>
      <c r="C1177" s="51"/>
      <c r="D1177" s="52">
        <v>39</v>
      </c>
      <c r="E1177" s="51"/>
    </row>
    <row r="1178" spans="1:5" ht="15" customHeight="1" hidden="1">
      <c r="A1178" s="49"/>
      <c r="B1178" s="50"/>
      <c r="C1178" s="51"/>
      <c r="D1178" s="52">
        <v>40</v>
      </c>
      <c r="E1178" s="51"/>
    </row>
    <row r="1179" spans="1:5" ht="15" customHeight="1" hidden="1">
      <c r="A1179" s="49"/>
      <c r="B1179" s="50"/>
      <c r="C1179" s="51"/>
      <c r="D1179" s="52">
        <v>41</v>
      </c>
      <c r="E1179" s="51"/>
    </row>
    <row r="1180" spans="1:5" ht="15" customHeight="1" hidden="1">
      <c r="A1180" s="49"/>
      <c r="B1180" s="50"/>
      <c r="C1180" s="51"/>
      <c r="D1180" s="52">
        <v>42</v>
      </c>
      <c r="E1180" s="51"/>
    </row>
    <row r="1181" spans="1:5" ht="15" customHeight="1" hidden="1">
      <c r="A1181" s="49"/>
      <c r="B1181" s="50"/>
      <c r="C1181" s="51"/>
      <c r="D1181" s="52">
        <v>43</v>
      </c>
      <c r="E1181" s="51"/>
    </row>
    <row r="1182" spans="1:5" ht="15" customHeight="1" hidden="1">
      <c r="A1182" s="49"/>
      <c r="B1182" s="50"/>
      <c r="C1182" s="51"/>
      <c r="D1182" s="52">
        <v>44</v>
      </c>
      <c r="E1182" s="51"/>
    </row>
    <row r="1183" spans="1:5" ht="15" customHeight="1" hidden="1">
      <c r="A1183" s="49"/>
      <c r="B1183" s="50"/>
      <c r="C1183" s="51"/>
      <c r="D1183" s="52">
        <v>45</v>
      </c>
      <c r="E1183" s="51"/>
    </row>
    <row r="1184" spans="1:5" ht="15" customHeight="1" hidden="1">
      <c r="A1184" s="49"/>
      <c r="B1184" s="50"/>
      <c r="C1184" s="51"/>
      <c r="D1184" s="52">
        <v>46</v>
      </c>
      <c r="E1184" s="51"/>
    </row>
    <row r="1185" spans="1:5" ht="15" customHeight="1" hidden="1">
      <c r="A1185" s="49"/>
      <c r="B1185" s="50"/>
      <c r="C1185" s="51"/>
      <c r="D1185" s="52">
        <v>47</v>
      </c>
      <c r="E1185" s="51"/>
    </row>
    <row r="1186" spans="1:5" ht="15" customHeight="1" hidden="1">
      <c r="A1186" s="49"/>
      <c r="B1186" s="50"/>
      <c r="C1186" s="51"/>
      <c r="D1186" s="52">
        <v>48</v>
      </c>
      <c r="E1186" s="51"/>
    </row>
    <row r="1187" spans="1:5" ht="15" customHeight="1" hidden="1">
      <c r="A1187" s="49"/>
      <c r="B1187" s="50"/>
      <c r="C1187" s="51"/>
      <c r="D1187" s="52">
        <v>49</v>
      </c>
      <c r="E1187" s="51"/>
    </row>
    <row r="1188" spans="1:5" ht="15" customHeight="1" hidden="1">
      <c r="A1188" s="49"/>
      <c r="B1188" s="50"/>
      <c r="C1188" s="51"/>
      <c r="D1188" s="52">
        <v>50</v>
      </c>
      <c r="E1188" s="51"/>
    </row>
    <row r="1189" spans="1:5" ht="15" customHeight="1" hidden="1">
      <c r="A1189" s="49"/>
      <c r="B1189" s="50"/>
      <c r="C1189" s="51"/>
      <c r="D1189" s="52">
        <v>51</v>
      </c>
      <c r="E1189" s="51"/>
    </row>
    <row r="1190" spans="1:5" ht="15" customHeight="1" hidden="1">
      <c r="A1190" s="49"/>
      <c r="B1190" s="50"/>
      <c r="C1190" s="51"/>
      <c r="D1190" s="52">
        <v>52</v>
      </c>
      <c r="E1190" s="51"/>
    </row>
    <row r="1191" spans="1:5" ht="15" customHeight="1" hidden="1">
      <c r="A1191" s="49"/>
      <c r="B1191" s="50"/>
      <c r="C1191" s="51"/>
      <c r="D1191" s="52">
        <v>53</v>
      </c>
      <c r="E1191" s="51"/>
    </row>
    <row r="1192" spans="1:5" ht="15" customHeight="1" hidden="1">
      <c r="A1192" s="49"/>
      <c r="B1192" s="50"/>
      <c r="C1192" s="51"/>
      <c r="D1192" s="52">
        <v>54</v>
      </c>
      <c r="E1192" s="51"/>
    </row>
    <row r="1193" spans="1:5" ht="15" customHeight="1" hidden="1">
      <c r="A1193" s="49"/>
      <c r="B1193" s="50"/>
      <c r="C1193" s="51"/>
      <c r="D1193" s="52">
        <v>55</v>
      </c>
      <c r="E1193" s="51"/>
    </row>
    <row r="1194" spans="1:5" ht="15" customHeight="1" hidden="1">
      <c r="A1194" s="49"/>
      <c r="B1194" s="50"/>
      <c r="C1194" s="51"/>
      <c r="D1194" s="52">
        <v>56</v>
      </c>
      <c r="E1194" s="51"/>
    </row>
    <row r="1195" spans="1:5" ht="15" customHeight="1" hidden="1">
      <c r="A1195" s="49"/>
      <c r="B1195" s="50"/>
      <c r="C1195" s="51"/>
      <c r="D1195" s="52">
        <v>57</v>
      </c>
      <c r="E1195" s="51"/>
    </row>
    <row r="1196" spans="1:5" ht="15" customHeight="1" hidden="1">
      <c r="A1196" s="49"/>
      <c r="B1196" s="50"/>
      <c r="C1196" s="51"/>
      <c r="D1196" s="52">
        <v>58</v>
      </c>
      <c r="E1196" s="51"/>
    </row>
    <row r="1197" spans="1:5" ht="15" customHeight="1" hidden="1">
      <c r="A1197" s="49"/>
      <c r="B1197" s="50"/>
      <c r="C1197" s="51"/>
      <c r="D1197" s="52">
        <v>59</v>
      </c>
      <c r="E1197" s="51"/>
    </row>
    <row r="1198" spans="1:5" ht="15" customHeight="1" hidden="1">
      <c r="A1198" s="49"/>
      <c r="B1198" s="50"/>
      <c r="C1198" s="51"/>
      <c r="D1198" s="52">
        <v>60</v>
      </c>
      <c r="E1198" s="51"/>
    </row>
    <row r="1199" spans="1:5" ht="15" customHeight="1" hidden="1">
      <c r="A1199" s="49"/>
      <c r="B1199" s="50"/>
      <c r="C1199" s="51"/>
      <c r="D1199" s="52">
        <v>61</v>
      </c>
      <c r="E1199" s="51"/>
    </row>
    <row r="1200" spans="1:5" ht="15" customHeight="1" hidden="1">
      <c r="A1200" s="49"/>
      <c r="B1200" s="50"/>
      <c r="C1200" s="51"/>
      <c r="D1200" s="52">
        <v>62</v>
      </c>
      <c r="E1200" s="51"/>
    </row>
    <row r="1201" spans="1:5" ht="15" customHeight="1" hidden="1">
      <c r="A1201" s="49"/>
      <c r="B1201" s="50"/>
      <c r="C1201" s="51"/>
      <c r="D1201" s="52">
        <v>63</v>
      </c>
      <c r="E1201" s="51"/>
    </row>
    <row r="1202" spans="1:5" ht="15" customHeight="1" hidden="1">
      <c r="A1202" s="49"/>
      <c r="B1202" s="50"/>
      <c r="C1202" s="51"/>
      <c r="D1202" s="52">
        <v>64</v>
      </c>
      <c r="E1202" s="51"/>
    </row>
    <row r="1203" spans="1:5" ht="15" customHeight="1" hidden="1">
      <c r="A1203" s="49"/>
      <c r="B1203" s="50"/>
      <c r="C1203" s="51"/>
      <c r="D1203" s="52">
        <v>65</v>
      </c>
      <c r="E1203" s="51"/>
    </row>
    <row r="1204" spans="1:5" ht="15" customHeight="1" hidden="1">
      <c r="A1204" s="49"/>
      <c r="B1204" s="50"/>
      <c r="C1204" s="51"/>
      <c r="D1204" s="52">
        <v>66</v>
      </c>
      <c r="E1204" s="51"/>
    </row>
    <row r="1205" spans="1:5" ht="15" customHeight="1" hidden="1">
      <c r="A1205" s="49"/>
      <c r="B1205" s="50"/>
      <c r="C1205" s="51"/>
      <c r="D1205" s="52">
        <v>67</v>
      </c>
      <c r="E1205" s="51"/>
    </row>
    <row r="1206" spans="1:5" ht="15" customHeight="1" hidden="1">
      <c r="A1206" s="49"/>
      <c r="B1206" s="50"/>
      <c r="C1206" s="51"/>
      <c r="D1206" s="52">
        <v>68</v>
      </c>
      <c r="E1206" s="51"/>
    </row>
    <row r="1207" spans="1:5" ht="15" customHeight="1" hidden="1">
      <c r="A1207" s="49"/>
      <c r="B1207" s="50"/>
      <c r="C1207" s="51"/>
      <c r="D1207" s="52">
        <v>69</v>
      </c>
      <c r="E1207" s="51"/>
    </row>
    <row r="1208" spans="1:5" ht="15" customHeight="1" hidden="1">
      <c r="A1208" s="49"/>
      <c r="B1208" s="50"/>
      <c r="C1208" s="51"/>
      <c r="D1208" s="52">
        <v>70</v>
      </c>
      <c r="E1208" s="51"/>
    </row>
    <row r="1209" spans="1:5" ht="15" customHeight="1" hidden="1">
      <c r="A1209" s="49"/>
      <c r="B1209" s="50"/>
      <c r="C1209" s="51"/>
      <c r="D1209" s="52">
        <v>71</v>
      </c>
      <c r="E1209" s="51"/>
    </row>
    <row r="1210" spans="1:5" ht="15" customHeight="1" hidden="1">
      <c r="A1210" s="49"/>
      <c r="B1210" s="50"/>
      <c r="C1210" s="51"/>
      <c r="D1210" s="52">
        <v>72</v>
      </c>
      <c r="E1210" s="51"/>
    </row>
    <row r="1211" spans="1:5" ht="15" customHeight="1" hidden="1">
      <c r="A1211" s="49"/>
      <c r="B1211" s="50"/>
      <c r="C1211" s="51"/>
      <c r="D1211" s="52">
        <v>73</v>
      </c>
      <c r="E1211" s="51"/>
    </row>
    <row r="1212" spans="1:5" ht="15" customHeight="1" hidden="1">
      <c r="A1212" s="49"/>
      <c r="B1212" s="50"/>
      <c r="C1212" s="51"/>
      <c r="D1212" s="52">
        <v>74</v>
      </c>
      <c r="E1212" s="51"/>
    </row>
    <row r="1213" spans="1:5" ht="15" customHeight="1" hidden="1">
      <c r="A1213" s="49"/>
      <c r="B1213" s="50"/>
      <c r="C1213" s="51"/>
      <c r="D1213" s="52">
        <v>75</v>
      </c>
      <c r="E1213" s="51"/>
    </row>
    <row r="1214" spans="1:5" ht="15" customHeight="1" hidden="1">
      <c r="A1214" s="49"/>
      <c r="B1214" s="50"/>
      <c r="C1214" s="51"/>
      <c r="D1214" s="52">
        <v>76</v>
      </c>
      <c r="E1214" s="51"/>
    </row>
    <row r="1215" spans="1:5" ht="15" customHeight="1" hidden="1">
      <c r="A1215" s="49"/>
      <c r="B1215" s="50"/>
      <c r="C1215" s="51"/>
      <c r="D1215" s="52">
        <v>77</v>
      </c>
      <c r="E1215" s="51"/>
    </row>
    <row r="1216" spans="1:5" ht="15" customHeight="1" hidden="1">
      <c r="A1216" s="49"/>
      <c r="B1216" s="50"/>
      <c r="C1216" s="51"/>
      <c r="D1216" s="52">
        <v>78</v>
      </c>
      <c r="E1216" s="51"/>
    </row>
    <row r="1217" spans="1:5" ht="15" customHeight="1" hidden="1">
      <c r="A1217" s="49"/>
      <c r="B1217" s="50"/>
      <c r="C1217" s="51"/>
      <c r="D1217" s="52">
        <v>79</v>
      </c>
      <c r="E1217" s="51"/>
    </row>
    <row r="1218" spans="1:5" ht="15" customHeight="1" hidden="1">
      <c r="A1218" s="49"/>
      <c r="B1218" s="50"/>
      <c r="C1218" s="51"/>
      <c r="D1218" s="52">
        <v>80</v>
      </c>
      <c r="E1218" s="51"/>
    </row>
    <row r="1219" spans="1:5" ht="15" customHeight="1" hidden="1">
      <c r="A1219" s="49"/>
      <c r="B1219" s="50"/>
      <c r="C1219" s="51"/>
      <c r="D1219" s="52">
        <v>81</v>
      </c>
      <c r="E1219" s="51"/>
    </row>
    <row r="1220" spans="1:5" ht="27" customHeight="1">
      <c r="A1220" s="456" t="s">
        <v>49</v>
      </c>
      <c r="B1220" s="456"/>
      <c r="C1220" s="57"/>
      <c r="D1220" s="58">
        <v>1</v>
      </c>
      <c r="E1220" s="56" t="s">
        <v>448</v>
      </c>
    </row>
    <row r="1221" spans="1:5" s="100" customFormat="1" ht="14.25" customHeight="1">
      <c r="A1221" s="95"/>
      <c r="B1221" s="25" t="s">
        <v>140</v>
      </c>
      <c r="C1221" s="26"/>
      <c r="D1221" s="27">
        <v>2</v>
      </c>
      <c r="E1221" s="28" t="s">
        <v>34</v>
      </c>
    </row>
    <row r="1222" spans="1:5" s="100" customFormat="1" ht="14.25" customHeight="1">
      <c r="A1222" s="95"/>
      <c r="B1222" s="25" t="s">
        <v>141</v>
      </c>
      <c r="C1222" s="26"/>
      <c r="D1222" s="27">
        <v>3</v>
      </c>
      <c r="E1222" s="28" t="s">
        <v>51</v>
      </c>
    </row>
    <row r="1223" spans="1:5" s="100" customFormat="1" ht="14.25" customHeight="1">
      <c r="A1223" s="95"/>
      <c r="B1223" s="96" t="s">
        <v>142</v>
      </c>
      <c r="C1223" s="97"/>
      <c r="D1223" s="98">
        <v>4</v>
      </c>
      <c r="E1223" s="99" t="s">
        <v>55</v>
      </c>
    </row>
    <row r="1224" spans="1:5" s="100" customFormat="1" ht="14.25" customHeight="1">
      <c r="A1224" s="95"/>
      <c r="B1224" s="96" t="s">
        <v>146</v>
      </c>
      <c r="C1224" s="97"/>
      <c r="D1224" s="98">
        <v>8</v>
      </c>
      <c r="E1224" s="99" t="s">
        <v>67</v>
      </c>
    </row>
    <row r="1225" spans="1:5" s="100" customFormat="1" ht="14.25" customHeight="1">
      <c r="A1225" s="95"/>
      <c r="B1225" s="96" t="s">
        <v>169</v>
      </c>
      <c r="C1225" s="97"/>
      <c r="D1225" s="98"/>
      <c r="E1225" s="99" t="s">
        <v>69</v>
      </c>
    </row>
    <row r="1226" spans="1:5" ht="14.25" customHeight="1">
      <c r="A1226" s="24"/>
      <c r="B1226" s="25" t="s">
        <v>148</v>
      </c>
      <c r="C1226" s="26"/>
      <c r="D1226" s="27">
        <v>10</v>
      </c>
      <c r="E1226" s="28" t="s">
        <v>74</v>
      </c>
    </row>
    <row r="1227" spans="1:5" ht="14.25" customHeight="1">
      <c r="A1227" s="24"/>
      <c r="B1227" s="25" t="s">
        <v>149</v>
      </c>
      <c r="C1227" s="26"/>
      <c r="D1227" s="27">
        <v>11</v>
      </c>
      <c r="E1227" s="28" t="s">
        <v>76</v>
      </c>
    </row>
    <row r="1228" spans="1:5" ht="14.25" customHeight="1">
      <c r="A1228" s="24"/>
      <c r="B1228" s="25" t="s">
        <v>151</v>
      </c>
      <c r="C1228" s="26"/>
      <c r="D1228" s="27">
        <v>13</v>
      </c>
      <c r="E1228" s="28" t="s">
        <v>82</v>
      </c>
    </row>
    <row r="1229" spans="1:5" ht="14.25" customHeight="1">
      <c r="A1229" s="24"/>
      <c r="B1229" s="25" t="s">
        <v>152</v>
      </c>
      <c r="C1229" s="26"/>
      <c r="D1229" s="27">
        <v>14</v>
      </c>
      <c r="E1229" s="28" t="s">
        <v>85</v>
      </c>
    </row>
    <row r="1230" spans="1:5" ht="14.25" customHeight="1">
      <c r="A1230" s="24"/>
      <c r="B1230" s="25" t="s">
        <v>155</v>
      </c>
      <c r="C1230" s="26"/>
      <c r="D1230" s="27">
        <v>17</v>
      </c>
      <c r="E1230" s="28" t="s">
        <v>94</v>
      </c>
    </row>
    <row r="1231" spans="1:5" ht="14.25" customHeight="1">
      <c r="A1231" s="24"/>
      <c r="B1231" s="55" t="s">
        <v>482</v>
      </c>
      <c r="C1231" s="26"/>
      <c r="D1231" s="27">
        <v>9</v>
      </c>
      <c r="E1231" s="28" t="s">
        <v>72</v>
      </c>
    </row>
    <row r="1232" spans="1:5" s="100" customFormat="1" ht="14.25" customHeight="1">
      <c r="A1232" s="95"/>
      <c r="B1232" s="96" t="s">
        <v>166</v>
      </c>
      <c r="C1232" s="97"/>
      <c r="D1232" s="98">
        <v>28</v>
      </c>
      <c r="E1232" s="99" t="s">
        <v>427</v>
      </c>
    </row>
    <row r="1233" spans="1:5" s="100" customFormat="1" ht="14.25" customHeight="1">
      <c r="A1233" s="95"/>
      <c r="B1233" s="96" t="s">
        <v>431</v>
      </c>
      <c r="C1233" s="97"/>
      <c r="D1233" s="98">
        <v>30</v>
      </c>
      <c r="E1233" s="99" t="s">
        <v>117</v>
      </c>
    </row>
    <row r="1234" spans="1:5" s="100" customFormat="1" ht="14.25" customHeight="1">
      <c r="A1234" s="95"/>
      <c r="B1234" s="96" t="s">
        <v>478</v>
      </c>
      <c r="C1234" s="97"/>
      <c r="D1234" s="98">
        <v>30</v>
      </c>
      <c r="E1234" s="99" t="s">
        <v>120</v>
      </c>
    </row>
    <row r="1235" spans="1:5" ht="15" customHeight="1" hidden="1">
      <c r="A1235" s="24"/>
      <c r="B1235" s="25"/>
      <c r="C1235" s="26"/>
      <c r="D1235" s="27">
        <v>40</v>
      </c>
      <c r="E1235" s="26"/>
    </row>
    <row r="1236" spans="1:5" ht="15" customHeight="1" hidden="1">
      <c r="A1236" s="24"/>
      <c r="B1236" s="25"/>
      <c r="C1236" s="26"/>
      <c r="D1236" s="27">
        <v>41</v>
      </c>
      <c r="E1236" s="26"/>
    </row>
    <row r="1237" spans="1:5" ht="15" customHeight="1" hidden="1">
      <c r="A1237" s="24"/>
      <c r="B1237" s="25"/>
      <c r="C1237" s="26"/>
      <c r="D1237" s="27">
        <v>42</v>
      </c>
      <c r="E1237" s="26"/>
    </row>
    <row r="1238" spans="1:5" ht="15" customHeight="1" hidden="1">
      <c r="A1238" s="24"/>
      <c r="B1238" s="25"/>
      <c r="C1238" s="26"/>
      <c r="D1238" s="27">
        <v>43</v>
      </c>
      <c r="E1238" s="26"/>
    </row>
    <row r="1239" spans="1:5" ht="15" customHeight="1" hidden="1">
      <c r="A1239" s="24"/>
      <c r="B1239" s="25"/>
      <c r="C1239" s="26"/>
      <c r="D1239" s="27">
        <v>44</v>
      </c>
      <c r="E1239" s="26"/>
    </row>
    <row r="1240" spans="1:5" ht="15" customHeight="1" hidden="1">
      <c r="A1240" s="24"/>
      <c r="B1240" s="25"/>
      <c r="C1240" s="26"/>
      <c r="D1240" s="27">
        <v>45</v>
      </c>
      <c r="E1240" s="26"/>
    </row>
    <row r="1241" spans="1:5" ht="15" customHeight="1" hidden="1">
      <c r="A1241" s="24"/>
      <c r="B1241" s="25"/>
      <c r="C1241" s="26"/>
      <c r="D1241" s="27">
        <v>46</v>
      </c>
      <c r="E1241" s="26"/>
    </row>
    <row r="1242" spans="1:5" ht="15" customHeight="1" hidden="1">
      <c r="A1242" s="24"/>
      <c r="B1242" s="25"/>
      <c r="C1242" s="26"/>
      <c r="D1242" s="27">
        <v>47</v>
      </c>
      <c r="E1242" s="26"/>
    </row>
    <row r="1243" spans="1:5" ht="15" customHeight="1" hidden="1">
      <c r="A1243" s="24"/>
      <c r="B1243" s="25"/>
      <c r="C1243" s="26"/>
      <c r="D1243" s="27">
        <v>48</v>
      </c>
      <c r="E1243" s="26"/>
    </row>
    <row r="1244" spans="1:5" ht="15" customHeight="1" hidden="1">
      <c r="A1244" s="24"/>
      <c r="B1244" s="25"/>
      <c r="C1244" s="26"/>
      <c r="D1244" s="27">
        <v>49</v>
      </c>
      <c r="E1244" s="26"/>
    </row>
    <row r="1245" spans="1:5" ht="15" customHeight="1" hidden="1">
      <c r="A1245" s="24"/>
      <c r="B1245" s="25"/>
      <c r="C1245" s="26"/>
      <c r="D1245" s="27">
        <v>50</v>
      </c>
      <c r="E1245" s="26"/>
    </row>
    <row r="1246" spans="1:5" ht="15" customHeight="1" hidden="1">
      <c r="A1246" s="24"/>
      <c r="B1246" s="25"/>
      <c r="C1246" s="26"/>
      <c r="D1246" s="27">
        <v>51</v>
      </c>
      <c r="E1246" s="26"/>
    </row>
    <row r="1247" spans="1:5" ht="15" customHeight="1" hidden="1">
      <c r="A1247" s="24"/>
      <c r="B1247" s="25"/>
      <c r="C1247" s="26"/>
      <c r="D1247" s="27">
        <v>52</v>
      </c>
      <c r="E1247" s="26"/>
    </row>
    <row r="1248" spans="1:5" ht="15" customHeight="1" hidden="1">
      <c r="A1248" s="24"/>
      <c r="B1248" s="25"/>
      <c r="C1248" s="26"/>
      <c r="D1248" s="27">
        <v>53</v>
      </c>
      <c r="E1248" s="26"/>
    </row>
    <row r="1249" spans="1:5" ht="15" customHeight="1" hidden="1">
      <c r="A1249" s="24"/>
      <c r="B1249" s="25"/>
      <c r="C1249" s="26"/>
      <c r="D1249" s="27">
        <v>54</v>
      </c>
      <c r="E1249" s="26"/>
    </row>
    <row r="1250" spans="1:5" ht="15" customHeight="1" hidden="1">
      <c r="A1250" s="24"/>
      <c r="B1250" s="25"/>
      <c r="C1250" s="26"/>
      <c r="D1250" s="27">
        <v>55</v>
      </c>
      <c r="E1250" s="26"/>
    </row>
    <row r="1251" spans="1:5" ht="15" customHeight="1" hidden="1">
      <c r="A1251" s="24"/>
      <c r="B1251" s="25"/>
      <c r="C1251" s="26"/>
      <c r="D1251" s="27">
        <v>56</v>
      </c>
      <c r="E1251" s="26"/>
    </row>
    <row r="1252" spans="1:5" ht="15" customHeight="1" hidden="1">
      <c r="A1252" s="24"/>
      <c r="B1252" s="25"/>
      <c r="C1252" s="26"/>
      <c r="D1252" s="27">
        <v>57</v>
      </c>
      <c r="E1252" s="26"/>
    </row>
    <row r="1253" spans="1:5" ht="15" customHeight="1" hidden="1">
      <c r="A1253" s="24"/>
      <c r="B1253" s="25"/>
      <c r="C1253" s="26"/>
      <c r="D1253" s="27">
        <v>58</v>
      </c>
      <c r="E1253" s="26"/>
    </row>
    <row r="1254" spans="1:5" ht="15" customHeight="1" hidden="1">
      <c r="A1254" s="24"/>
      <c r="B1254" s="25"/>
      <c r="C1254" s="26"/>
      <c r="D1254" s="27">
        <v>59</v>
      </c>
      <c r="E1254" s="26"/>
    </row>
    <row r="1255" spans="1:5" ht="15" customHeight="1" hidden="1">
      <c r="A1255" s="24"/>
      <c r="B1255" s="25"/>
      <c r="C1255" s="26"/>
      <c r="D1255" s="27">
        <v>60</v>
      </c>
      <c r="E1255" s="26"/>
    </row>
    <row r="1256" spans="1:5" ht="15" customHeight="1" hidden="1">
      <c r="A1256" s="24"/>
      <c r="B1256" s="25"/>
      <c r="C1256" s="26"/>
      <c r="D1256" s="27">
        <v>61</v>
      </c>
      <c r="E1256" s="26"/>
    </row>
    <row r="1257" spans="1:5" ht="15" customHeight="1" hidden="1">
      <c r="A1257" s="24"/>
      <c r="B1257" s="25"/>
      <c r="C1257" s="26"/>
      <c r="D1257" s="27">
        <v>62</v>
      </c>
      <c r="E1257" s="26"/>
    </row>
    <row r="1258" spans="1:5" ht="15" customHeight="1" hidden="1">
      <c r="A1258" s="24"/>
      <c r="B1258" s="25"/>
      <c r="C1258" s="26"/>
      <c r="D1258" s="27">
        <v>63</v>
      </c>
      <c r="E1258" s="26"/>
    </row>
    <row r="1259" spans="1:5" ht="15" customHeight="1" hidden="1">
      <c r="A1259" s="24"/>
      <c r="B1259" s="25"/>
      <c r="C1259" s="26"/>
      <c r="D1259" s="27">
        <v>64</v>
      </c>
      <c r="E1259" s="26"/>
    </row>
    <row r="1260" spans="1:5" ht="15" customHeight="1" hidden="1">
      <c r="A1260" s="24"/>
      <c r="B1260" s="25"/>
      <c r="C1260" s="26"/>
      <c r="D1260" s="27">
        <v>65</v>
      </c>
      <c r="E1260" s="26"/>
    </row>
    <row r="1261" spans="1:5" ht="15" customHeight="1" hidden="1">
      <c r="A1261" s="24"/>
      <c r="B1261" s="25"/>
      <c r="C1261" s="26"/>
      <c r="D1261" s="27">
        <v>66</v>
      </c>
      <c r="E1261" s="26"/>
    </row>
    <row r="1262" spans="1:5" ht="15" customHeight="1" hidden="1">
      <c r="A1262" s="24"/>
      <c r="B1262" s="25"/>
      <c r="C1262" s="26"/>
      <c r="D1262" s="27">
        <v>67</v>
      </c>
      <c r="E1262" s="26"/>
    </row>
    <row r="1263" spans="1:5" ht="15" customHeight="1" hidden="1">
      <c r="A1263" s="24"/>
      <c r="B1263" s="25"/>
      <c r="C1263" s="26"/>
      <c r="D1263" s="27">
        <v>68</v>
      </c>
      <c r="E1263" s="26"/>
    </row>
    <row r="1264" spans="1:5" ht="15" customHeight="1" hidden="1">
      <c r="A1264" s="24"/>
      <c r="B1264" s="25"/>
      <c r="C1264" s="26"/>
      <c r="D1264" s="27">
        <v>69</v>
      </c>
      <c r="E1264" s="26"/>
    </row>
    <row r="1265" spans="1:5" ht="15" customHeight="1" hidden="1">
      <c r="A1265" s="24"/>
      <c r="B1265" s="25"/>
      <c r="C1265" s="26"/>
      <c r="D1265" s="27">
        <v>70</v>
      </c>
      <c r="E1265" s="26"/>
    </row>
    <row r="1266" spans="1:5" ht="15" customHeight="1" hidden="1">
      <c r="A1266" s="24"/>
      <c r="B1266" s="25"/>
      <c r="C1266" s="26"/>
      <c r="D1266" s="27">
        <v>71</v>
      </c>
      <c r="E1266" s="26"/>
    </row>
    <row r="1267" spans="1:5" ht="15" customHeight="1" hidden="1">
      <c r="A1267" s="24"/>
      <c r="B1267" s="25"/>
      <c r="C1267" s="26"/>
      <c r="D1267" s="27">
        <v>72</v>
      </c>
      <c r="E1267" s="26"/>
    </row>
    <row r="1268" spans="1:5" ht="15" customHeight="1" hidden="1">
      <c r="A1268" s="24"/>
      <c r="B1268" s="25"/>
      <c r="C1268" s="26"/>
      <c r="D1268" s="27">
        <v>73</v>
      </c>
      <c r="E1268" s="26"/>
    </row>
    <row r="1269" spans="1:5" ht="15" customHeight="1" hidden="1">
      <c r="A1269" s="24"/>
      <c r="B1269" s="25"/>
      <c r="C1269" s="26"/>
      <c r="D1269" s="27">
        <v>74</v>
      </c>
      <c r="E1269" s="26"/>
    </row>
    <row r="1270" spans="1:5" ht="15" customHeight="1" hidden="1">
      <c r="A1270" s="24"/>
      <c r="B1270" s="25"/>
      <c r="C1270" s="26"/>
      <c r="D1270" s="27">
        <v>75</v>
      </c>
      <c r="E1270" s="26"/>
    </row>
    <row r="1271" spans="1:5" ht="15" customHeight="1" hidden="1">
      <c r="A1271" s="24"/>
      <c r="B1271" s="25"/>
      <c r="C1271" s="26"/>
      <c r="D1271" s="27">
        <v>76</v>
      </c>
      <c r="E1271" s="26"/>
    </row>
    <row r="1272" spans="1:5" ht="15" customHeight="1" hidden="1">
      <c r="A1272" s="24"/>
      <c r="B1272" s="25"/>
      <c r="C1272" s="26"/>
      <c r="D1272" s="27">
        <v>77</v>
      </c>
      <c r="E1272" s="26"/>
    </row>
    <row r="1273" spans="1:5" ht="15" customHeight="1" hidden="1">
      <c r="A1273" s="24"/>
      <c r="B1273" s="25"/>
      <c r="C1273" s="26"/>
      <c r="D1273" s="27">
        <v>78</v>
      </c>
      <c r="E1273" s="26"/>
    </row>
    <row r="1274" spans="1:5" ht="15" customHeight="1" hidden="1">
      <c r="A1274" s="24"/>
      <c r="B1274" s="25"/>
      <c r="C1274" s="26"/>
      <c r="D1274" s="27">
        <v>79</v>
      </c>
      <c r="E1274" s="26"/>
    </row>
    <row r="1275" spans="1:5" ht="15" customHeight="1" hidden="1">
      <c r="A1275" s="24"/>
      <c r="B1275" s="25"/>
      <c r="C1275" s="26"/>
      <c r="D1275" s="27">
        <v>80</v>
      </c>
      <c r="E1275" s="26"/>
    </row>
    <row r="1276" spans="1:5" ht="15" customHeight="1" hidden="1">
      <c r="A1276" s="24"/>
      <c r="B1276" s="25"/>
      <c r="C1276" s="26"/>
      <c r="D1276" s="27">
        <v>81</v>
      </c>
      <c r="E1276" s="26"/>
    </row>
    <row r="1277" spans="1:5" ht="27" customHeight="1">
      <c r="A1277" s="456" t="s">
        <v>433</v>
      </c>
      <c r="B1277" s="456"/>
      <c r="C1277" s="57"/>
      <c r="D1277" s="58">
        <v>1</v>
      </c>
      <c r="E1277" s="56" t="s">
        <v>449</v>
      </c>
    </row>
    <row r="1278" spans="1:5" ht="14.25" customHeight="1">
      <c r="A1278" s="49"/>
      <c r="B1278" s="25" t="s">
        <v>140</v>
      </c>
      <c r="C1278" s="26"/>
      <c r="D1278" s="27">
        <v>2</v>
      </c>
      <c r="E1278" s="28" t="s">
        <v>34</v>
      </c>
    </row>
    <row r="1279" spans="1:5" ht="14.25" customHeight="1">
      <c r="A1279" s="49"/>
      <c r="B1279" s="25" t="s">
        <v>141</v>
      </c>
      <c r="C1279" s="26"/>
      <c r="D1279" s="27">
        <v>3</v>
      </c>
      <c r="E1279" s="28" t="s">
        <v>51</v>
      </c>
    </row>
    <row r="1280" spans="1:5" ht="14.25" customHeight="1">
      <c r="A1280" s="49"/>
      <c r="B1280" s="25" t="s">
        <v>148</v>
      </c>
      <c r="C1280" s="26"/>
      <c r="D1280" s="27">
        <v>10</v>
      </c>
      <c r="E1280" s="28" t="s">
        <v>74</v>
      </c>
    </row>
    <row r="1281" spans="1:5" ht="14.25" customHeight="1">
      <c r="A1281" s="49"/>
      <c r="B1281" s="25" t="s">
        <v>149</v>
      </c>
      <c r="C1281" s="26"/>
      <c r="D1281" s="27">
        <v>11</v>
      </c>
      <c r="E1281" s="28" t="s">
        <v>76</v>
      </c>
    </row>
    <row r="1282" spans="1:5" ht="14.25" customHeight="1">
      <c r="A1282" s="49"/>
      <c r="B1282" s="25" t="s">
        <v>150</v>
      </c>
      <c r="C1282" s="26"/>
      <c r="D1282" s="27">
        <v>12</v>
      </c>
      <c r="E1282" s="28" t="s">
        <v>79</v>
      </c>
    </row>
    <row r="1283" spans="1:5" ht="14.25" customHeight="1">
      <c r="A1283" s="49"/>
      <c r="B1283" s="25" t="s">
        <v>151</v>
      </c>
      <c r="C1283" s="26"/>
      <c r="D1283" s="27">
        <v>13</v>
      </c>
      <c r="E1283" s="28" t="s">
        <v>82</v>
      </c>
    </row>
    <row r="1284" spans="1:5" ht="14.25" customHeight="1">
      <c r="A1284" s="49"/>
      <c r="B1284" s="25" t="s">
        <v>152</v>
      </c>
      <c r="C1284" s="26"/>
      <c r="D1284" s="27">
        <v>14</v>
      </c>
      <c r="E1284" s="28" t="s">
        <v>85</v>
      </c>
    </row>
    <row r="1285" spans="1:5" ht="14.25" customHeight="1">
      <c r="A1285" s="49"/>
      <c r="B1285" s="25" t="s">
        <v>153</v>
      </c>
      <c r="C1285" s="26"/>
      <c r="D1285" s="27">
        <v>15</v>
      </c>
      <c r="E1285" s="28" t="s">
        <v>88</v>
      </c>
    </row>
    <row r="1286" spans="1:5" ht="14.25" customHeight="1">
      <c r="A1286" s="49"/>
      <c r="B1286" s="25" t="s">
        <v>155</v>
      </c>
      <c r="C1286" s="26"/>
      <c r="D1286" s="27">
        <v>17</v>
      </c>
      <c r="E1286" s="28" t="s">
        <v>94</v>
      </c>
    </row>
    <row r="1287" spans="1:5" ht="14.25" customHeight="1">
      <c r="A1287" s="49"/>
      <c r="B1287" s="55" t="s">
        <v>482</v>
      </c>
      <c r="C1287" s="26"/>
      <c r="D1287" s="27">
        <v>9</v>
      </c>
      <c r="E1287" s="28" t="s">
        <v>72</v>
      </c>
    </row>
    <row r="1288" spans="1:5" ht="14.25" customHeight="1">
      <c r="A1288" s="49"/>
      <c r="B1288" s="55" t="s">
        <v>159</v>
      </c>
      <c r="C1288" s="26"/>
      <c r="D1288" s="27"/>
      <c r="E1288" s="28" t="s">
        <v>109</v>
      </c>
    </row>
    <row r="1289" spans="1:5" ht="14.25" customHeight="1">
      <c r="A1289" s="49"/>
      <c r="B1289" s="55" t="s">
        <v>160</v>
      </c>
      <c r="C1289" s="26"/>
      <c r="D1289" s="27"/>
      <c r="E1289" s="28" t="s">
        <v>112</v>
      </c>
    </row>
    <row r="1290" spans="1:5" ht="14.25" customHeight="1">
      <c r="A1290" s="49"/>
      <c r="B1290" s="96" t="s">
        <v>161</v>
      </c>
      <c r="C1290" s="97"/>
      <c r="D1290" s="98">
        <v>21</v>
      </c>
      <c r="E1290" s="99" t="s">
        <v>439</v>
      </c>
    </row>
    <row r="1291" spans="1:5" ht="14.25" customHeight="1">
      <c r="A1291" s="49"/>
      <c r="B1291" s="96" t="s">
        <v>479</v>
      </c>
      <c r="C1291" s="97"/>
      <c r="D1291" s="98"/>
      <c r="E1291" s="99" t="s">
        <v>440</v>
      </c>
    </row>
    <row r="1292" spans="1:5" ht="14.25" customHeight="1">
      <c r="A1292" s="49"/>
      <c r="B1292" s="96" t="s">
        <v>480</v>
      </c>
      <c r="C1292" s="97"/>
      <c r="D1292" s="98"/>
      <c r="E1292" s="99" t="s">
        <v>441</v>
      </c>
    </row>
    <row r="1293" spans="1:5" ht="14.25" customHeight="1">
      <c r="A1293" s="49"/>
      <c r="B1293" s="96" t="s">
        <v>481</v>
      </c>
      <c r="C1293" s="97"/>
      <c r="D1293" s="98"/>
      <c r="E1293" s="99" t="s">
        <v>447</v>
      </c>
    </row>
    <row r="1294" spans="1:5" ht="14.25" customHeight="1">
      <c r="A1294" s="49"/>
      <c r="B1294" s="25" t="s">
        <v>162</v>
      </c>
      <c r="C1294" s="26"/>
      <c r="D1294" s="27">
        <v>24</v>
      </c>
      <c r="E1294" s="28" t="s">
        <v>117</v>
      </c>
    </row>
    <row r="1295" spans="1:5" ht="14.25" customHeight="1">
      <c r="A1295" s="49"/>
      <c r="B1295" s="25" t="s">
        <v>163</v>
      </c>
      <c r="C1295" s="26"/>
      <c r="D1295" s="27">
        <v>25</v>
      </c>
      <c r="E1295" s="28" t="s">
        <v>120</v>
      </c>
    </row>
    <row r="1296" spans="1:5" ht="14.25" customHeight="1">
      <c r="A1296" s="49"/>
      <c r="B1296" s="96" t="s">
        <v>166</v>
      </c>
      <c r="C1296" s="97"/>
      <c r="D1296" s="98">
        <v>28</v>
      </c>
      <c r="E1296" s="99" t="s">
        <v>427</v>
      </c>
    </row>
    <row r="1297" spans="1:5" ht="14.25" customHeight="1">
      <c r="A1297" s="49"/>
      <c r="B1297" s="96" t="s">
        <v>431</v>
      </c>
      <c r="C1297" s="97"/>
      <c r="D1297" s="98">
        <v>30</v>
      </c>
      <c r="E1297" s="99" t="s">
        <v>117</v>
      </c>
    </row>
    <row r="1298" spans="1:5" ht="14.25" customHeight="1">
      <c r="A1298" s="49"/>
      <c r="B1298" s="96" t="s">
        <v>478</v>
      </c>
      <c r="C1298" s="97"/>
      <c r="D1298" s="98">
        <v>30</v>
      </c>
      <c r="E1298" s="99" t="s">
        <v>120</v>
      </c>
    </row>
    <row r="1299" spans="1:5" ht="27" customHeight="1">
      <c r="A1299" s="454" t="s">
        <v>450</v>
      </c>
      <c r="B1299" s="455"/>
      <c r="C1299" s="57"/>
      <c r="D1299" s="58">
        <v>1</v>
      </c>
      <c r="E1299" s="56" t="s">
        <v>451</v>
      </c>
    </row>
    <row r="1300" spans="1:5" ht="14.25" customHeight="1">
      <c r="A1300" s="49"/>
      <c r="B1300" s="96" t="s">
        <v>142</v>
      </c>
      <c r="C1300" s="97"/>
      <c r="D1300" s="98">
        <v>4</v>
      </c>
      <c r="E1300" s="99" t="s">
        <v>55</v>
      </c>
    </row>
    <row r="1301" spans="1:5" ht="14.25" customHeight="1">
      <c r="A1301" s="49"/>
      <c r="B1301" s="25" t="s">
        <v>148</v>
      </c>
      <c r="C1301" s="26"/>
      <c r="D1301" s="27">
        <v>10</v>
      </c>
      <c r="E1301" s="28" t="s">
        <v>74</v>
      </c>
    </row>
    <row r="1302" spans="1:5" ht="14.25" customHeight="1">
      <c r="A1302" s="49"/>
      <c r="B1302" s="25" t="s">
        <v>149</v>
      </c>
      <c r="C1302" s="26"/>
      <c r="D1302" s="27">
        <v>11</v>
      </c>
      <c r="E1302" s="28" t="s">
        <v>76</v>
      </c>
    </row>
    <row r="1303" spans="1:5" ht="14.25" customHeight="1">
      <c r="A1303" s="49"/>
      <c r="B1303" s="25" t="s">
        <v>150</v>
      </c>
      <c r="C1303" s="26"/>
      <c r="D1303" s="27">
        <v>12</v>
      </c>
      <c r="E1303" s="28" t="s">
        <v>79</v>
      </c>
    </row>
    <row r="1304" spans="1:5" ht="14.25" customHeight="1">
      <c r="A1304" s="49"/>
      <c r="B1304" s="25" t="s">
        <v>151</v>
      </c>
      <c r="C1304" s="26"/>
      <c r="D1304" s="27">
        <v>13</v>
      </c>
      <c r="E1304" s="28" t="s">
        <v>82</v>
      </c>
    </row>
    <row r="1305" spans="1:5" ht="14.25" customHeight="1">
      <c r="A1305" s="49"/>
      <c r="B1305" s="25" t="s">
        <v>152</v>
      </c>
      <c r="C1305" s="26"/>
      <c r="D1305" s="27">
        <v>14</v>
      </c>
      <c r="E1305" s="28" t="s">
        <v>85</v>
      </c>
    </row>
    <row r="1306" spans="1:5" ht="14.25" customHeight="1">
      <c r="A1306" s="49"/>
      <c r="B1306" s="25" t="s">
        <v>155</v>
      </c>
      <c r="C1306" s="26"/>
      <c r="D1306" s="27">
        <v>17</v>
      </c>
      <c r="E1306" s="28" t="s">
        <v>94</v>
      </c>
    </row>
    <row r="1307" spans="1:5" ht="14.25" customHeight="1">
      <c r="A1307" s="49"/>
      <c r="B1307" s="55" t="s">
        <v>482</v>
      </c>
      <c r="C1307" s="26"/>
      <c r="D1307" s="27">
        <v>9</v>
      </c>
      <c r="E1307" s="28" t="s">
        <v>72</v>
      </c>
    </row>
    <row r="1308" spans="1:5" ht="14.25" customHeight="1">
      <c r="A1308" s="49"/>
      <c r="B1308" s="55" t="s">
        <v>159</v>
      </c>
      <c r="C1308" s="26"/>
      <c r="D1308" s="27"/>
      <c r="E1308" s="28" t="s">
        <v>109</v>
      </c>
    </row>
    <row r="1309" spans="1:5" ht="14.25" customHeight="1">
      <c r="A1309" s="49"/>
      <c r="B1309" s="55" t="s">
        <v>160</v>
      </c>
      <c r="C1309" s="26"/>
      <c r="D1309" s="27"/>
      <c r="E1309" s="28" t="s">
        <v>112</v>
      </c>
    </row>
    <row r="1310" spans="1:5" ht="14.25" customHeight="1">
      <c r="A1310" s="49"/>
      <c r="B1310" s="96" t="s">
        <v>161</v>
      </c>
      <c r="C1310" s="97"/>
      <c r="D1310" s="98">
        <v>21</v>
      </c>
      <c r="E1310" s="99" t="s">
        <v>439</v>
      </c>
    </row>
    <row r="1311" spans="1:5" ht="14.25" customHeight="1">
      <c r="A1311" s="49"/>
      <c r="B1311" s="96" t="s">
        <v>480</v>
      </c>
      <c r="C1311" s="97"/>
      <c r="D1311" s="98"/>
      <c r="E1311" s="99" t="s">
        <v>441</v>
      </c>
    </row>
    <row r="1312" spans="1:5" ht="14.25" customHeight="1">
      <c r="A1312" s="49"/>
      <c r="B1312" s="96" t="s">
        <v>481</v>
      </c>
      <c r="C1312" s="97"/>
      <c r="D1312" s="98"/>
      <c r="E1312" s="99" t="s">
        <v>447</v>
      </c>
    </row>
    <row r="1313" spans="1:5" ht="14.25" customHeight="1">
      <c r="A1313" s="49"/>
      <c r="B1313" s="25" t="s">
        <v>162</v>
      </c>
      <c r="C1313" s="26"/>
      <c r="D1313" s="27">
        <v>24</v>
      </c>
      <c r="E1313" s="28" t="s">
        <v>117</v>
      </c>
    </row>
    <row r="1314" spans="1:5" ht="14.25" customHeight="1">
      <c r="A1314" s="49"/>
      <c r="B1314" s="25" t="s">
        <v>163</v>
      </c>
      <c r="C1314" s="26"/>
      <c r="D1314" s="27">
        <v>25</v>
      </c>
      <c r="E1314" s="28" t="s">
        <v>120</v>
      </c>
    </row>
    <row r="1315" spans="1:5" ht="14.25" customHeight="1">
      <c r="A1315" s="49"/>
      <c r="B1315" s="96" t="s">
        <v>166</v>
      </c>
      <c r="C1315" s="97"/>
      <c r="D1315" s="98">
        <v>28</v>
      </c>
      <c r="E1315" s="99" t="s">
        <v>427</v>
      </c>
    </row>
    <row r="1316" spans="1:5" ht="14.25" customHeight="1">
      <c r="A1316" s="49"/>
      <c r="B1316" s="96" t="s">
        <v>431</v>
      </c>
      <c r="C1316" s="97"/>
      <c r="D1316" s="98">
        <v>30</v>
      </c>
      <c r="E1316" s="99" t="s">
        <v>117</v>
      </c>
    </row>
    <row r="1317" spans="1:5" ht="14.25" customHeight="1">
      <c r="A1317" s="49"/>
      <c r="B1317" s="96" t="s">
        <v>478</v>
      </c>
      <c r="C1317" s="97"/>
      <c r="D1317" s="98">
        <v>30</v>
      </c>
      <c r="E1317" s="99" t="s">
        <v>120</v>
      </c>
    </row>
    <row r="1318" spans="1:5" ht="27" customHeight="1">
      <c r="A1318" s="454" t="s">
        <v>452</v>
      </c>
      <c r="B1318" s="455"/>
      <c r="C1318" s="57"/>
      <c r="D1318" s="58">
        <v>1</v>
      </c>
      <c r="E1318" s="56" t="s">
        <v>453</v>
      </c>
    </row>
    <row r="1319" spans="1:5" ht="14.25" customHeight="1">
      <c r="A1319" s="49"/>
      <c r="B1319" s="25" t="s">
        <v>140</v>
      </c>
      <c r="C1319" s="26"/>
      <c r="D1319" s="27">
        <v>2</v>
      </c>
      <c r="E1319" s="28" t="s">
        <v>34</v>
      </c>
    </row>
    <row r="1320" spans="1:5" ht="14.25" customHeight="1">
      <c r="A1320" s="49"/>
      <c r="B1320" s="25" t="s">
        <v>141</v>
      </c>
      <c r="C1320" s="26"/>
      <c r="D1320" s="27">
        <v>3</v>
      </c>
      <c r="E1320" s="28" t="s">
        <v>51</v>
      </c>
    </row>
    <row r="1321" spans="1:5" ht="14.25" customHeight="1">
      <c r="A1321" s="49"/>
      <c r="B1321" s="96" t="s">
        <v>142</v>
      </c>
      <c r="C1321" s="97"/>
      <c r="D1321" s="98">
        <v>4</v>
      </c>
      <c r="E1321" s="99" t="s">
        <v>55</v>
      </c>
    </row>
    <row r="1322" spans="1:5" ht="14.25" customHeight="1">
      <c r="A1322" s="49"/>
      <c r="B1322" s="96" t="s">
        <v>146</v>
      </c>
      <c r="C1322" s="97"/>
      <c r="D1322" s="98">
        <v>8</v>
      </c>
      <c r="E1322" s="99" t="s">
        <v>67</v>
      </c>
    </row>
    <row r="1323" spans="1:5" ht="14.25" customHeight="1">
      <c r="A1323" s="49"/>
      <c r="B1323" s="96" t="s">
        <v>169</v>
      </c>
      <c r="C1323" s="97"/>
      <c r="D1323" s="98"/>
      <c r="E1323" s="99" t="s">
        <v>69</v>
      </c>
    </row>
    <row r="1324" spans="1:5" ht="14.25" customHeight="1">
      <c r="A1324" s="49"/>
      <c r="B1324" s="25" t="s">
        <v>148</v>
      </c>
      <c r="C1324" s="26"/>
      <c r="D1324" s="27">
        <v>10</v>
      </c>
      <c r="E1324" s="28" t="s">
        <v>74</v>
      </c>
    </row>
    <row r="1325" spans="1:5" ht="14.25" customHeight="1">
      <c r="A1325" s="49"/>
      <c r="B1325" s="25" t="s">
        <v>149</v>
      </c>
      <c r="C1325" s="26"/>
      <c r="D1325" s="27">
        <v>11</v>
      </c>
      <c r="E1325" s="28" t="s">
        <v>76</v>
      </c>
    </row>
    <row r="1326" spans="1:5" ht="14.25" customHeight="1">
      <c r="A1326" s="49"/>
      <c r="B1326" s="25" t="s">
        <v>150</v>
      </c>
      <c r="C1326" s="26"/>
      <c r="D1326" s="27">
        <v>12</v>
      </c>
      <c r="E1326" s="28" t="s">
        <v>79</v>
      </c>
    </row>
    <row r="1327" spans="1:5" ht="14.25" customHeight="1">
      <c r="A1327" s="49"/>
      <c r="B1327" s="25" t="s">
        <v>151</v>
      </c>
      <c r="C1327" s="26"/>
      <c r="D1327" s="27">
        <v>13</v>
      </c>
      <c r="E1327" s="28" t="s">
        <v>82</v>
      </c>
    </row>
    <row r="1328" spans="1:5" ht="14.25" customHeight="1">
      <c r="A1328" s="49"/>
      <c r="B1328" s="25" t="s">
        <v>152</v>
      </c>
      <c r="C1328" s="26"/>
      <c r="D1328" s="27">
        <v>14</v>
      </c>
      <c r="E1328" s="28" t="s">
        <v>85</v>
      </c>
    </row>
    <row r="1329" spans="1:5" ht="14.25" customHeight="1">
      <c r="A1329" s="49"/>
      <c r="B1329" s="25" t="s">
        <v>155</v>
      </c>
      <c r="C1329" s="26"/>
      <c r="D1329" s="27">
        <v>17</v>
      </c>
      <c r="E1329" s="28" t="s">
        <v>94</v>
      </c>
    </row>
    <row r="1330" spans="1:5" ht="14.25" customHeight="1">
      <c r="A1330" s="49"/>
      <c r="B1330" s="55" t="s">
        <v>482</v>
      </c>
      <c r="C1330" s="26"/>
      <c r="D1330" s="27">
        <v>9</v>
      </c>
      <c r="E1330" s="28" t="s">
        <v>72</v>
      </c>
    </row>
    <row r="1331" spans="1:5" ht="14.25" customHeight="1">
      <c r="A1331" s="49"/>
      <c r="B1331" s="55" t="s">
        <v>159</v>
      </c>
      <c r="C1331" s="26"/>
      <c r="D1331" s="27"/>
      <c r="E1331" s="28" t="s">
        <v>109</v>
      </c>
    </row>
    <row r="1332" spans="1:5" ht="14.25" customHeight="1">
      <c r="A1332" s="49"/>
      <c r="B1332" s="55" t="s">
        <v>160</v>
      </c>
      <c r="C1332" s="26"/>
      <c r="D1332" s="27"/>
      <c r="E1332" s="28" t="s">
        <v>112</v>
      </c>
    </row>
    <row r="1333" spans="1:5" ht="14.25" customHeight="1">
      <c r="A1333" s="49"/>
      <c r="B1333" s="96" t="s">
        <v>161</v>
      </c>
      <c r="C1333" s="97"/>
      <c r="D1333" s="98">
        <v>21</v>
      </c>
      <c r="E1333" s="99" t="s">
        <v>439</v>
      </c>
    </row>
    <row r="1334" spans="1:5" ht="14.25" customHeight="1">
      <c r="A1334" s="49"/>
      <c r="B1334" s="96" t="s">
        <v>480</v>
      </c>
      <c r="C1334" s="97"/>
      <c r="D1334" s="98"/>
      <c r="E1334" s="99" t="s">
        <v>441</v>
      </c>
    </row>
    <row r="1335" spans="1:5" ht="14.25" customHeight="1">
      <c r="A1335" s="49"/>
      <c r="B1335" s="96" t="s">
        <v>481</v>
      </c>
      <c r="C1335" s="97"/>
      <c r="D1335" s="98"/>
      <c r="E1335" s="99" t="s">
        <v>447</v>
      </c>
    </row>
    <row r="1336" spans="1:5" ht="14.25" customHeight="1">
      <c r="A1336" s="49"/>
      <c r="B1336" s="25" t="s">
        <v>162</v>
      </c>
      <c r="C1336" s="26"/>
      <c r="D1336" s="27">
        <v>24</v>
      </c>
      <c r="E1336" s="28" t="s">
        <v>117</v>
      </c>
    </row>
    <row r="1337" spans="1:5" ht="14.25" customHeight="1">
      <c r="A1337" s="49"/>
      <c r="B1337" s="25" t="s">
        <v>163</v>
      </c>
      <c r="C1337" s="26"/>
      <c r="D1337" s="27">
        <v>25</v>
      </c>
      <c r="E1337" s="28" t="s">
        <v>120</v>
      </c>
    </row>
    <row r="1338" spans="1:5" ht="14.25" customHeight="1">
      <c r="A1338" s="49"/>
      <c r="B1338" s="96" t="s">
        <v>166</v>
      </c>
      <c r="C1338" s="97"/>
      <c r="D1338" s="98">
        <v>28</v>
      </c>
      <c r="E1338" s="99" t="s">
        <v>427</v>
      </c>
    </row>
    <row r="1339" spans="1:5" ht="14.25" customHeight="1">
      <c r="A1339" s="49"/>
      <c r="B1339" s="96" t="s">
        <v>431</v>
      </c>
      <c r="C1339" s="97"/>
      <c r="D1339" s="98">
        <v>30</v>
      </c>
      <c r="E1339" s="99" t="s">
        <v>117</v>
      </c>
    </row>
    <row r="1340" spans="1:5" ht="14.25" customHeight="1">
      <c r="A1340" s="49"/>
      <c r="B1340" s="96" t="s">
        <v>478</v>
      </c>
      <c r="C1340" s="97"/>
      <c r="D1340" s="98">
        <v>30</v>
      </c>
      <c r="E1340" s="99" t="s">
        <v>120</v>
      </c>
    </row>
    <row r="1341" spans="1:5" ht="27" customHeight="1">
      <c r="A1341" s="456" t="s">
        <v>454</v>
      </c>
      <c r="B1341" s="456"/>
      <c r="C1341" s="57"/>
      <c r="D1341" s="58">
        <v>1</v>
      </c>
      <c r="E1341" s="56" t="s">
        <v>455</v>
      </c>
    </row>
    <row r="1342" spans="1:5" ht="14.25" customHeight="1">
      <c r="A1342" s="49"/>
      <c r="B1342" s="25" t="s">
        <v>140</v>
      </c>
      <c r="C1342" s="26"/>
      <c r="D1342" s="27">
        <v>2</v>
      </c>
      <c r="E1342" s="28" t="s">
        <v>34</v>
      </c>
    </row>
    <row r="1343" spans="1:5" ht="14.25" customHeight="1">
      <c r="A1343" s="49"/>
      <c r="B1343" s="25" t="s">
        <v>141</v>
      </c>
      <c r="C1343" s="26"/>
      <c r="D1343" s="27">
        <v>3</v>
      </c>
      <c r="E1343" s="28" t="s">
        <v>51</v>
      </c>
    </row>
    <row r="1344" spans="1:5" ht="14.25" customHeight="1">
      <c r="A1344" s="49"/>
      <c r="B1344" s="96" t="s">
        <v>146</v>
      </c>
      <c r="C1344" s="97"/>
      <c r="D1344" s="98">
        <v>8</v>
      </c>
      <c r="E1344" s="99" t="s">
        <v>67</v>
      </c>
    </row>
    <row r="1345" spans="1:5" ht="14.25" customHeight="1">
      <c r="A1345" s="49"/>
      <c r="B1345" s="25" t="s">
        <v>152</v>
      </c>
      <c r="C1345" s="26"/>
      <c r="D1345" s="27">
        <v>14</v>
      </c>
      <c r="E1345" s="28" t="s">
        <v>85</v>
      </c>
    </row>
    <row r="1346" spans="1:5" ht="14.25" customHeight="1">
      <c r="A1346" s="49"/>
      <c r="B1346" s="25" t="s">
        <v>154</v>
      </c>
      <c r="C1346" s="26"/>
      <c r="D1346" s="27">
        <v>16</v>
      </c>
      <c r="E1346" s="28" t="s">
        <v>91</v>
      </c>
    </row>
    <row r="1347" spans="1:5" ht="14.25" customHeight="1">
      <c r="A1347" s="49"/>
      <c r="B1347" s="25" t="s">
        <v>155</v>
      </c>
      <c r="C1347" s="26"/>
      <c r="D1347" s="27">
        <v>17</v>
      </c>
      <c r="E1347" s="28" t="s">
        <v>94</v>
      </c>
    </row>
    <row r="1348" spans="1:5" ht="14.25" customHeight="1">
      <c r="A1348" s="49"/>
      <c r="B1348" s="55" t="s">
        <v>482</v>
      </c>
      <c r="C1348" s="26"/>
      <c r="D1348" s="27">
        <v>9</v>
      </c>
      <c r="E1348" s="28" t="s">
        <v>72</v>
      </c>
    </row>
    <row r="1349" spans="1:5" ht="14.25" customHeight="1">
      <c r="A1349" s="49"/>
      <c r="B1349" s="96" t="s">
        <v>481</v>
      </c>
      <c r="C1349" s="97"/>
      <c r="D1349" s="98"/>
      <c r="E1349" s="99" t="s">
        <v>447</v>
      </c>
    </row>
    <row r="1350" spans="1:5" ht="14.25" customHeight="1">
      <c r="A1350" s="49"/>
      <c r="B1350" s="25" t="s">
        <v>162</v>
      </c>
      <c r="C1350" s="26"/>
      <c r="D1350" s="27">
        <v>24</v>
      </c>
      <c r="E1350" s="28" t="s">
        <v>117</v>
      </c>
    </row>
    <row r="1351" spans="1:5" ht="14.25" customHeight="1">
      <c r="A1351" s="49"/>
      <c r="B1351" s="25" t="s">
        <v>163</v>
      </c>
      <c r="C1351" s="26"/>
      <c r="D1351" s="27">
        <v>25</v>
      </c>
      <c r="E1351" s="28" t="s">
        <v>120</v>
      </c>
    </row>
    <row r="1352" spans="1:5" ht="14.25" customHeight="1">
      <c r="A1352" s="49"/>
      <c r="B1352" s="96" t="s">
        <v>166</v>
      </c>
      <c r="C1352" s="97"/>
      <c r="D1352" s="98">
        <v>28</v>
      </c>
      <c r="E1352" s="99" t="s">
        <v>427</v>
      </c>
    </row>
    <row r="1353" spans="1:5" ht="14.25" customHeight="1">
      <c r="A1353" s="49"/>
      <c r="B1353" s="96" t="s">
        <v>431</v>
      </c>
      <c r="C1353" s="97"/>
      <c r="D1353" s="98">
        <v>30</v>
      </c>
      <c r="E1353" s="99" t="s">
        <v>117</v>
      </c>
    </row>
    <row r="1354" spans="1:5" ht="14.25" customHeight="1">
      <c r="A1354" s="49"/>
      <c r="B1354" s="96" t="s">
        <v>478</v>
      </c>
      <c r="C1354" s="97"/>
      <c r="D1354" s="98">
        <v>30</v>
      </c>
      <c r="E1354" s="99" t="s">
        <v>120</v>
      </c>
    </row>
    <row r="1355" spans="1:5" ht="27" customHeight="1">
      <c r="A1355" s="456" t="s">
        <v>456</v>
      </c>
      <c r="B1355" s="456"/>
      <c r="C1355" s="57"/>
      <c r="D1355" s="58">
        <v>1</v>
      </c>
      <c r="E1355" s="56" t="s">
        <v>457</v>
      </c>
    </row>
    <row r="1356" spans="1:5" ht="14.25" customHeight="1">
      <c r="A1356" s="49"/>
      <c r="B1356" s="96" t="s">
        <v>142</v>
      </c>
      <c r="C1356" s="97"/>
      <c r="D1356" s="98">
        <v>4</v>
      </c>
      <c r="E1356" s="99" t="s">
        <v>55</v>
      </c>
    </row>
    <row r="1357" spans="1:5" ht="14.25" customHeight="1">
      <c r="A1357" s="49"/>
      <c r="B1357" s="25" t="s">
        <v>148</v>
      </c>
      <c r="C1357" s="26"/>
      <c r="D1357" s="27">
        <v>10</v>
      </c>
      <c r="E1357" s="28" t="s">
        <v>74</v>
      </c>
    </row>
    <row r="1358" spans="1:5" ht="14.25" customHeight="1">
      <c r="A1358" s="49"/>
      <c r="B1358" s="25" t="s">
        <v>149</v>
      </c>
      <c r="C1358" s="26"/>
      <c r="D1358" s="27">
        <v>11</v>
      </c>
      <c r="E1358" s="28" t="s">
        <v>76</v>
      </c>
    </row>
    <row r="1359" spans="1:5" ht="14.25" customHeight="1">
      <c r="A1359" s="49"/>
      <c r="B1359" s="25" t="s">
        <v>150</v>
      </c>
      <c r="C1359" s="26"/>
      <c r="D1359" s="27">
        <v>12</v>
      </c>
      <c r="E1359" s="28" t="s">
        <v>79</v>
      </c>
    </row>
    <row r="1360" spans="1:5" ht="14.25" customHeight="1">
      <c r="A1360" s="49"/>
      <c r="B1360" s="25" t="s">
        <v>151</v>
      </c>
      <c r="C1360" s="26"/>
      <c r="D1360" s="27">
        <v>13</v>
      </c>
      <c r="E1360" s="28" t="s">
        <v>82</v>
      </c>
    </row>
    <row r="1361" spans="1:5" ht="14.25" customHeight="1">
      <c r="A1361" s="49"/>
      <c r="B1361" s="25" t="s">
        <v>152</v>
      </c>
      <c r="C1361" s="26"/>
      <c r="D1361" s="27">
        <v>14</v>
      </c>
      <c r="E1361" s="28" t="s">
        <v>85</v>
      </c>
    </row>
    <row r="1362" spans="1:5" ht="14.25" customHeight="1">
      <c r="A1362" s="49"/>
      <c r="B1362" s="25" t="s">
        <v>153</v>
      </c>
      <c r="C1362" s="26"/>
      <c r="D1362" s="27">
        <v>15</v>
      </c>
      <c r="E1362" s="28" t="s">
        <v>88</v>
      </c>
    </row>
    <row r="1363" spans="1:5" ht="14.25" customHeight="1">
      <c r="A1363" s="49"/>
      <c r="B1363" s="25" t="s">
        <v>154</v>
      </c>
      <c r="C1363" s="26"/>
      <c r="D1363" s="27">
        <v>16</v>
      </c>
      <c r="E1363" s="28" t="s">
        <v>91</v>
      </c>
    </row>
    <row r="1364" spans="1:5" ht="14.25" customHeight="1">
      <c r="A1364" s="49"/>
      <c r="B1364" s="25" t="s">
        <v>155</v>
      </c>
      <c r="C1364" s="26"/>
      <c r="D1364" s="27">
        <v>17</v>
      </c>
      <c r="E1364" s="28" t="s">
        <v>94</v>
      </c>
    </row>
    <row r="1365" spans="1:5" ht="14.25" customHeight="1">
      <c r="A1365" s="49"/>
      <c r="B1365" s="55" t="s">
        <v>482</v>
      </c>
      <c r="C1365" s="26"/>
      <c r="D1365" s="27">
        <v>9</v>
      </c>
      <c r="E1365" s="28" t="s">
        <v>72</v>
      </c>
    </row>
    <row r="1366" spans="1:5" ht="14.25" customHeight="1">
      <c r="A1366" s="49"/>
      <c r="B1366" s="55" t="s">
        <v>159</v>
      </c>
      <c r="C1366" s="26"/>
      <c r="D1366" s="27"/>
      <c r="E1366" s="28" t="s">
        <v>109</v>
      </c>
    </row>
    <row r="1367" spans="1:5" ht="14.25" customHeight="1">
      <c r="A1367" s="49"/>
      <c r="B1367" s="55" t="s">
        <v>160</v>
      </c>
      <c r="C1367" s="26"/>
      <c r="D1367" s="27"/>
      <c r="E1367" s="28" t="s">
        <v>112</v>
      </c>
    </row>
    <row r="1368" spans="1:5" ht="14.25" customHeight="1">
      <c r="A1368" s="49"/>
      <c r="B1368" s="96" t="s">
        <v>161</v>
      </c>
      <c r="C1368" s="97"/>
      <c r="D1368" s="98">
        <v>21</v>
      </c>
      <c r="E1368" s="99" t="s">
        <v>439</v>
      </c>
    </row>
    <row r="1369" spans="1:5" ht="14.25" customHeight="1">
      <c r="A1369" s="49"/>
      <c r="B1369" s="96" t="s">
        <v>480</v>
      </c>
      <c r="C1369" s="97"/>
      <c r="D1369" s="98"/>
      <c r="E1369" s="99" t="s">
        <v>441</v>
      </c>
    </row>
    <row r="1370" spans="1:5" ht="14.25" customHeight="1">
      <c r="A1370" s="49"/>
      <c r="B1370" s="96" t="s">
        <v>481</v>
      </c>
      <c r="C1370" s="97"/>
      <c r="D1370" s="98"/>
      <c r="E1370" s="99" t="s">
        <v>447</v>
      </c>
    </row>
    <row r="1371" spans="1:5" ht="14.25" customHeight="1">
      <c r="A1371" s="49"/>
      <c r="B1371" s="25" t="s">
        <v>162</v>
      </c>
      <c r="C1371" s="26"/>
      <c r="D1371" s="27">
        <v>24</v>
      </c>
      <c r="E1371" s="28" t="s">
        <v>117</v>
      </c>
    </row>
    <row r="1372" spans="1:5" ht="14.25" customHeight="1">
      <c r="A1372" s="49"/>
      <c r="B1372" s="25" t="s">
        <v>163</v>
      </c>
      <c r="C1372" s="26"/>
      <c r="D1372" s="27">
        <v>25</v>
      </c>
      <c r="E1372" s="28" t="s">
        <v>120</v>
      </c>
    </row>
    <row r="1373" spans="1:5" ht="14.25" customHeight="1">
      <c r="A1373" s="49"/>
      <c r="B1373" s="96" t="s">
        <v>166</v>
      </c>
      <c r="C1373" s="97"/>
      <c r="D1373" s="98">
        <v>28</v>
      </c>
      <c r="E1373" s="99" t="s">
        <v>427</v>
      </c>
    </row>
    <row r="1374" spans="1:5" ht="14.25" customHeight="1">
      <c r="A1374" s="49"/>
      <c r="B1374" s="96" t="s">
        <v>431</v>
      </c>
      <c r="C1374" s="97"/>
      <c r="D1374" s="98">
        <v>30</v>
      </c>
      <c r="E1374" s="99" t="s">
        <v>117</v>
      </c>
    </row>
    <row r="1375" spans="1:5" ht="14.25" customHeight="1">
      <c r="A1375" s="49"/>
      <c r="B1375" s="96" t="s">
        <v>478</v>
      </c>
      <c r="C1375" s="97"/>
      <c r="D1375" s="98">
        <v>30</v>
      </c>
      <c r="E1375" s="99" t="s">
        <v>120</v>
      </c>
    </row>
  </sheetData>
  <sheetProtection/>
  <mergeCells count="23">
    <mergeCell ref="A1355:B1355"/>
    <mergeCell ref="A332:B332"/>
    <mergeCell ref="A1277:B1277"/>
    <mergeCell ref="A1220:B1220"/>
    <mergeCell ref="A857:B857"/>
    <mergeCell ref="A923:B923"/>
    <mergeCell ref="A986:B986"/>
    <mergeCell ref="A495:B495"/>
    <mergeCell ref="A579:B579"/>
    <mergeCell ref="A659:B659"/>
    <mergeCell ref="A1299:B1299"/>
    <mergeCell ref="A1318:B1318"/>
    <mergeCell ref="A1341:B1341"/>
    <mergeCell ref="A1042:B1042"/>
    <mergeCell ref="A1156:B1156"/>
    <mergeCell ref="A787:B787"/>
    <mergeCell ref="A1:B1"/>
    <mergeCell ref="A2:B2"/>
    <mergeCell ref="A87:B87"/>
    <mergeCell ref="A169:B169"/>
    <mergeCell ref="A251:B251"/>
    <mergeCell ref="A1097:B1097"/>
    <mergeCell ref="A413:B413"/>
  </mergeCells>
  <printOptions/>
  <pageMargins left="0.75" right="0.75" top="1" bottom="1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2:R268"/>
  <sheetViews>
    <sheetView showGridLines="0" view="pageBreakPreview" zoomScale="110" zoomScaleSheetLayoutView="110" zoomScalePageLayoutView="0" workbookViewId="0" topLeftCell="C63">
      <selection activeCell="U188" sqref="U188"/>
    </sheetView>
  </sheetViews>
  <sheetFormatPr defaultColWidth="14.66015625" defaultRowHeight="13.5" customHeight="1"/>
  <cols>
    <col min="1" max="2" width="0" style="9" hidden="1" customWidth="1"/>
    <col min="3" max="3" width="14.16015625" style="9" customWidth="1"/>
    <col min="4" max="4" width="0" style="9" hidden="1" customWidth="1"/>
    <col min="5" max="5" width="46.66015625" style="9" customWidth="1"/>
    <col min="6" max="17" width="11.83203125" style="9" customWidth="1"/>
    <col min="18" max="16384" width="14.66015625" style="9" customWidth="1"/>
  </cols>
  <sheetData>
    <row r="1" ht="8.25" customHeight="1"/>
    <row r="2" spans="1:17" ht="24.75" customHeight="1">
      <c r="A2" s="10"/>
      <c r="B2" s="10"/>
      <c r="C2" s="16" t="s">
        <v>30</v>
      </c>
      <c r="D2" s="16"/>
      <c r="E2" s="17" t="s">
        <v>31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1" t="s">
        <v>32</v>
      </c>
      <c r="B3" s="12">
        <v>1</v>
      </c>
      <c r="C3" s="478" t="s">
        <v>33</v>
      </c>
      <c r="D3" s="15" t="s">
        <v>11</v>
      </c>
      <c r="E3" s="480" t="s">
        <v>34</v>
      </c>
      <c r="F3" s="85" t="s">
        <v>469</v>
      </c>
      <c r="G3" s="85" t="s">
        <v>470</v>
      </c>
      <c r="H3" s="85" t="s">
        <v>471</v>
      </c>
      <c r="I3" s="85" t="s">
        <v>472</v>
      </c>
      <c r="J3" s="85" t="s">
        <v>473</v>
      </c>
      <c r="K3" s="85" t="s">
        <v>474</v>
      </c>
      <c r="L3" s="85" t="s">
        <v>475</v>
      </c>
      <c r="M3" s="85" t="s">
        <v>476</v>
      </c>
      <c r="N3" s="85" t="s">
        <v>477</v>
      </c>
      <c r="O3" s="83"/>
      <c r="P3" s="83"/>
      <c r="Q3" s="83"/>
    </row>
    <row r="4" spans="1:17" ht="13.5" customHeight="1">
      <c r="A4" s="11"/>
      <c r="B4" s="12">
        <v>2</v>
      </c>
      <c r="C4" s="478"/>
      <c r="D4" s="15"/>
      <c r="E4" s="480"/>
      <c r="F4" s="117" t="s">
        <v>48</v>
      </c>
      <c r="G4" s="117" t="s">
        <v>49</v>
      </c>
      <c r="H4" s="117" t="s">
        <v>433</v>
      </c>
      <c r="I4" s="117" t="s">
        <v>452</v>
      </c>
      <c r="J4" s="120" t="s">
        <v>454</v>
      </c>
      <c r="K4" s="78"/>
      <c r="L4" s="78"/>
      <c r="M4" s="78"/>
      <c r="N4" s="78"/>
      <c r="O4" s="78"/>
      <c r="P4" s="78"/>
      <c r="Q4" s="78"/>
    </row>
    <row r="5" spans="1:17" ht="13.5" customHeight="1" hidden="1">
      <c r="A5" s="11"/>
      <c r="B5" s="12">
        <v>3</v>
      </c>
      <c r="C5" s="478"/>
      <c r="D5" s="15"/>
      <c r="E5" s="480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13.5" customHeight="1" hidden="1">
      <c r="A6" s="11"/>
      <c r="B6" s="12">
        <v>4</v>
      </c>
      <c r="C6" s="478"/>
      <c r="D6" s="15"/>
      <c r="E6" s="48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3.5" customHeight="1" hidden="1">
      <c r="A7" s="11"/>
      <c r="B7" s="12">
        <v>5</v>
      </c>
      <c r="C7" s="478"/>
      <c r="D7" s="15"/>
      <c r="E7" s="48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ht="13.5" customHeight="1" hidden="1">
      <c r="A8" s="11"/>
      <c r="B8" s="12">
        <v>6</v>
      </c>
      <c r="C8" s="478"/>
      <c r="D8" s="15"/>
      <c r="E8" s="480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ht="13.5" customHeight="1" hidden="1">
      <c r="A9" s="11"/>
      <c r="B9" s="12">
        <v>7</v>
      </c>
      <c r="C9" s="478"/>
      <c r="D9" s="15"/>
      <c r="E9" s="480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3.5" customHeight="1" hidden="1">
      <c r="A10" s="11"/>
      <c r="B10" s="12">
        <v>8</v>
      </c>
      <c r="C10" s="479"/>
      <c r="D10" s="19"/>
      <c r="E10" s="481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3.5" customHeight="1">
      <c r="A11" s="11" t="s">
        <v>3</v>
      </c>
      <c r="B11" s="12">
        <v>1</v>
      </c>
      <c r="C11" s="478" t="s">
        <v>50</v>
      </c>
      <c r="D11" s="15" t="s">
        <v>11</v>
      </c>
      <c r="E11" s="480" t="s">
        <v>51</v>
      </c>
      <c r="F11" s="80" t="s">
        <v>469</v>
      </c>
      <c r="G11" s="80" t="s">
        <v>470</v>
      </c>
      <c r="H11" s="80" t="s">
        <v>471</v>
      </c>
      <c r="I11" s="80" t="s">
        <v>472</v>
      </c>
      <c r="J11" s="80" t="s">
        <v>473</v>
      </c>
      <c r="K11" s="80" t="s">
        <v>474</v>
      </c>
      <c r="L11" s="80" t="s">
        <v>475</v>
      </c>
      <c r="M11" s="80" t="s">
        <v>476</v>
      </c>
      <c r="N11" s="80" t="s">
        <v>477</v>
      </c>
      <c r="O11" s="90"/>
      <c r="P11" s="90"/>
      <c r="Q11" s="90"/>
    </row>
    <row r="12" spans="1:17" ht="13.5" customHeight="1">
      <c r="A12" s="11"/>
      <c r="B12" s="12">
        <v>2</v>
      </c>
      <c r="C12" s="478"/>
      <c r="D12" s="15"/>
      <c r="E12" s="480"/>
      <c r="F12" s="92" t="s">
        <v>48</v>
      </c>
      <c r="G12" s="92" t="s">
        <v>49</v>
      </c>
      <c r="H12" s="92" t="s">
        <v>433</v>
      </c>
      <c r="I12" s="92" t="s">
        <v>452</v>
      </c>
      <c r="J12" s="92" t="s">
        <v>454</v>
      </c>
      <c r="K12" s="80"/>
      <c r="L12" s="91"/>
      <c r="M12" s="91"/>
      <c r="N12" s="91"/>
      <c r="O12" s="91"/>
      <c r="P12" s="91"/>
      <c r="Q12" s="91"/>
    </row>
    <row r="13" spans="1:17" ht="13.5" customHeight="1" hidden="1">
      <c r="A13" s="11"/>
      <c r="B13" s="12">
        <v>3</v>
      </c>
      <c r="C13" s="478"/>
      <c r="D13" s="15"/>
      <c r="E13" s="480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3.5" customHeight="1" hidden="1">
      <c r="A14" s="11"/>
      <c r="B14" s="12">
        <v>4</v>
      </c>
      <c r="C14" s="478"/>
      <c r="D14" s="15"/>
      <c r="E14" s="480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3.5" customHeight="1" hidden="1">
      <c r="A15" s="11"/>
      <c r="B15" s="12">
        <v>5</v>
      </c>
      <c r="C15" s="478"/>
      <c r="D15" s="15"/>
      <c r="E15" s="480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3.5" customHeight="1" hidden="1">
      <c r="A16" s="11"/>
      <c r="B16" s="12">
        <v>6</v>
      </c>
      <c r="C16" s="478"/>
      <c r="D16" s="15"/>
      <c r="E16" s="480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ht="13.5" customHeight="1" hidden="1">
      <c r="A17" s="11"/>
      <c r="B17" s="12">
        <v>7</v>
      </c>
      <c r="C17" s="478"/>
      <c r="D17" s="15"/>
      <c r="E17" s="480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ht="13.5" customHeight="1" hidden="1">
      <c r="A18" s="11"/>
      <c r="B18" s="12">
        <v>8</v>
      </c>
      <c r="C18" s="479"/>
      <c r="D18" s="19"/>
      <c r="E18" s="481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ht="13.5" customHeight="1">
      <c r="A19" s="11"/>
      <c r="B19" s="12"/>
      <c r="C19" s="458" t="s">
        <v>54</v>
      </c>
      <c r="D19" s="19"/>
      <c r="E19" s="462" t="s">
        <v>55</v>
      </c>
      <c r="F19" s="83" t="s">
        <v>469</v>
      </c>
      <c r="G19" s="83" t="s">
        <v>470</v>
      </c>
      <c r="H19" s="83" t="s">
        <v>471</v>
      </c>
      <c r="I19" s="83" t="s">
        <v>472</v>
      </c>
      <c r="J19" s="83" t="s">
        <v>473</v>
      </c>
      <c r="K19" s="83" t="s">
        <v>474</v>
      </c>
      <c r="L19" s="78" t="s">
        <v>475</v>
      </c>
      <c r="M19" s="78" t="s">
        <v>476</v>
      </c>
      <c r="N19" s="78" t="s">
        <v>477</v>
      </c>
      <c r="O19" s="78"/>
      <c r="P19" s="78"/>
      <c r="Q19" s="78"/>
    </row>
    <row r="20" spans="1:17" ht="13.5" customHeight="1">
      <c r="A20" s="11" t="s">
        <v>4</v>
      </c>
      <c r="B20" s="12">
        <v>1</v>
      </c>
      <c r="C20" s="460"/>
      <c r="D20" s="20" t="s">
        <v>11</v>
      </c>
      <c r="E20" s="463"/>
      <c r="F20" s="85" t="s">
        <v>44</v>
      </c>
      <c r="G20" s="94" t="s">
        <v>45</v>
      </c>
      <c r="H20" s="94" t="s">
        <v>52</v>
      </c>
      <c r="I20" s="94" t="s">
        <v>47</v>
      </c>
      <c r="J20" s="94" t="s">
        <v>53</v>
      </c>
      <c r="K20" s="118" t="s">
        <v>49</v>
      </c>
      <c r="L20" s="120" t="s">
        <v>450</v>
      </c>
      <c r="M20" s="120" t="s">
        <v>452</v>
      </c>
      <c r="N20" s="120" t="s">
        <v>456</v>
      </c>
      <c r="O20" s="78"/>
      <c r="P20" s="78"/>
      <c r="Q20" s="78"/>
    </row>
    <row r="21" spans="1:17" ht="13.5" customHeight="1" hidden="1">
      <c r="A21" s="11"/>
      <c r="B21" s="12">
        <v>2</v>
      </c>
      <c r="C21" s="460"/>
      <c r="D21" s="20"/>
      <c r="E21" s="463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3.5" customHeight="1" hidden="1">
      <c r="A22" s="11"/>
      <c r="B22" s="12">
        <v>3</v>
      </c>
      <c r="C22" s="460"/>
      <c r="D22" s="20"/>
      <c r="E22" s="463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3.5" customHeight="1" hidden="1">
      <c r="A23" s="11"/>
      <c r="B23" s="12">
        <v>4</v>
      </c>
      <c r="C23" s="460"/>
      <c r="D23" s="20"/>
      <c r="E23" s="463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13.5" customHeight="1" hidden="1">
      <c r="A24" s="11"/>
      <c r="B24" s="12">
        <v>5</v>
      </c>
      <c r="C24" s="460"/>
      <c r="D24" s="20"/>
      <c r="E24" s="463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3.5" customHeight="1" hidden="1">
      <c r="A25" s="11"/>
      <c r="B25" s="12">
        <v>6</v>
      </c>
      <c r="C25" s="460"/>
      <c r="D25" s="20"/>
      <c r="E25" s="463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ht="13.5" customHeight="1" hidden="1">
      <c r="A26" s="11"/>
      <c r="B26" s="12">
        <v>7</v>
      </c>
      <c r="C26" s="460"/>
      <c r="D26" s="20"/>
      <c r="E26" s="463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13.5" customHeight="1" hidden="1">
      <c r="A27" s="11"/>
      <c r="B27" s="12">
        <v>8</v>
      </c>
      <c r="C27" s="461"/>
      <c r="D27" s="20"/>
      <c r="E27" s="464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24.75" customHeight="1">
      <c r="A28" s="10"/>
      <c r="B28" s="10"/>
      <c r="C28" s="16" t="s">
        <v>56</v>
      </c>
      <c r="D28" s="16"/>
      <c r="E28" s="87" t="s">
        <v>57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3.5" customHeight="1">
      <c r="A29" s="11" t="s">
        <v>5</v>
      </c>
      <c r="B29" s="12">
        <v>1</v>
      </c>
      <c r="C29" s="483" t="s">
        <v>60</v>
      </c>
      <c r="D29" s="15" t="s">
        <v>10</v>
      </c>
      <c r="E29" s="484" t="s">
        <v>61</v>
      </c>
      <c r="F29" s="85" t="s">
        <v>469</v>
      </c>
      <c r="G29" s="85" t="s">
        <v>470</v>
      </c>
      <c r="H29" s="85" t="s">
        <v>471</v>
      </c>
      <c r="I29" s="85" t="s">
        <v>472</v>
      </c>
      <c r="J29" s="85" t="s">
        <v>473</v>
      </c>
      <c r="K29" s="85" t="s">
        <v>474</v>
      </c>
      <c r="L29" s="85" t="s">
        <v>475</v>
      </c>
      <c r="M29" s="85" t="s">
        <v>476</v>
      </c>
      <c r="N29" s="85" t="s">
        <v>477</v>
      </c>
      <c r="O29" s="78"/>
      <c r="P29" s="78"/>
      <c r="Q29" s="78"/>
    </row>
    <row r="30" spans="1:17" ht="13.5" customHeight="1" hidden="1">
      <c r="A30" s="11"/>
      <c r="B30" s="12">
        <v>2</v>
      </c>
      <c r="C30" s="478"/>
      <c r="D30" s="15"/>
      <c r="E30" s="480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3.5" customHeight="1" hidden="1">
      <c r="A31" s="11"/>
      <c r="B31" s="12">
        <v>3</v>
      </c>
      <c r="C31" s="478"/>
      <c r="D31" s="15"/>
      <c r="E31" s="480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3.5" customHeight="1" hidden="1">
      <c r="A32" s="11"/>
      <c r="B32" s="12">
        <v>4</v>
      </c>
      <c r="C32" s="478"/>
      <c r="D32" s="15"/>
      <c r="E32" s="480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ht="13.5" customHeight="1" hidden="1">
      <c r="A33" s="11"/>
      <c r="B33" s="12">
        <v>5</v>
      </c>
      <c r="C33" s="478"/>
      <c r="D33" s="15"/>
      <c r="E33" s="480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3.5" customHeight="1" hidden="1">
      <c r="A34" s="11"/>
      <c r="B34" s="12">
        <v>6</v>
      </c>
      <c r="C34" s="478"/>
      <c r="D34" s="15"/>
      <c r="E34" s="480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ht="13.5" customHeight="1" hidden="1">
      <c r="A35" s="11"/>
      <c r="B35" s="12">
        <v>7</v>
      </c>
      <c r="C35" s="478"/>
      <c r="D35" s="15"/>
      <c r="E35" s="480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3.5" customHeight="1" hidden="1">
      <c r="A36" s="11"/>
      <c r="B36" s="12">
        <v>8</v>
      </c>
      <c r="C36" s="479"/>
      <c r="D36" s="19"/>
      <c r="E36" s="481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1:17" ht="13.5" customHeight="1">
      <c r="A37" s="11" t="s">
        <v>7</v>
      </c>
      <c r="B37" s="12">
        <v>1</v>
      </c>
      <c r="C37" s="483" t="s">
        <v>62</v>
      </c>
      <c r="D37" s="15" t="s">
        <v>10</v>
      </c>
      <c r="E37" s="484" t="s">
        <v>63</v>
      </c>
      <c r="F37" s="80" t="s">
        <v>469</v>
      </c>
      <c r="G37" s="80" t="s">
        <v>470</v>
      </c>
      <c r="H37" s="80" t="s">
        <v>471</v>
      </c>
      <c r="I37" s="80" t="s">
        <v>472</v>
      </c>
      <c r="J37" s="80" t="s">
        <v>473</v>
      </c>
      <c r="K37" s="80" t="s">
        <v>474</v>
      </c>
      <c r="L37" s="80" t="s">
        <v>475</v>
      </c>
      <c r="M37" s="80" t="s">
        <v>476</v>
      </c>
      <c r="N37" s="80" t="s">
        <v>477</v>
      </c>
      <c r="O37" s="90"/>
      <c r="P37" s="91"/>
      <c r="Q37" s="91"/>
    </row>
    <row r="38" spans="1:17" ht="13.5" customHeight="1" hidden="1">
      <c r="A38" s="11"/>
      <c r="B38" s="12">
        <v>2</v>
      </c>
      <c r="C38" s="478"/>
      <c r="D38" s="15"/>
      <c r="E38" s="480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13.5" customHeight="1" hidden="1">
      <c r="A39" s="11"/>
      <c r="B39" s="12">
        <v>3</v>
      </c>
      <c r="C39" s="478"/>
      <c r="D39" s="15"/>
      <c r="E39" s="48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1:17" ht="13.5" customHeight="1" hidden="1">
      <c r="A40" s="11"/>
      <c r="B40" s="12">
        <v>4</v>
      </c>
      <c r="C40" s="478"/>
      <c r="D40" s="15"/>
      <c r="E40" s="480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1:17" ht="13.5" customHeight="1" hidden="1">
      <c r="A41" s="11"/>
      <c r="B41" s="12">
        <v>5</v>
      </c>
      <c r="C41" s="478"/>
      <c r="D41" s="15"/>
      <c r="E41" s="480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1:17" ht="13.5" customHeight="1" hidden="1">
      <c r="A42" s="11"/>
      <c r="B42" s="12">
        <v>6</v>
      </c>
      <c r="C42" s="478"/>
      <c r="D42" s="15"/>
      <c r="E42" s="480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1:17" ht="13.5" customHeight="1" hidden="1">
      <c r="A43" s="11"/>
      <c r="B43" s="12">
        <v>7</v>
      </c>
      <c r="C43" s="478"/>
      <c r="D43" s="15"/>
      <c r="E43" s="480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1:17" ht="13.5" customHeight="1" hidden="1">
      <c r="A44" s="11"/>
      <c r="B44" s="12">
        <v>8</v>
      </c>
      <c r="C44" s="479"/>
      <c r="D44" s="19"/>
      <c r="E44" s="481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3.5" customHeight="1">
      <c r="A45" s="11" t="s">
        <v>8</v>
      </c>
      <c r="B45" s="12">
        <v>1</v>
      </c>
      <c r="C45" s="483" t="s">
        <v>64</v>
      </c>
      <c r="D45" s="15" t="s">
        <v>10</v>
      </c>
      <c r="E45" s="484" t="s">
        <v>65</v>
      </c>
      <c r="F45" s="85" t="s">
        <v>469</v>
      </c>
      <c r="G45" s="85" t="s">
        <v>470</v>
      </c>
      <c r="H45" s="85" t="s">
        <v>471</v>
      </c>
      <c r="I45" s="85" t="s">
        <v>472</v>
      </c>
      <c r="J45" s="85" t="s">
        <v>473</v>
      </c>
      <c r="K45" s="85" t="s">
        <v>474</v>
      </c>
      <c r="L45" s="85" t="s">
        <v>475</v>
      </c>
      <c r="M45" s="85" t="s">
        <v>476</v>
      </c>
      <c r="N45" s="85" t="s">
        <v>477</v>
      </c>
      <c r="O45" s="83"/>
      <c r="P45" s="78"/>
      <c r="Q45" s="78"/>
    </row>
    <row r="46" spans="1:17" ht="13.5" customHeight="1" hidden="1">
      <c r="A46" s="11"/>
      <c r="B46" s="12">
        <v>2</v>
      </c>
      <c r="C46" s="478"/>
      <c r="D46" s="15"/>
      <c r="E46" s="480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13.5" customHeight="1" hidden="1">
      <c r="A47" s="11"/>
      <c r="B47" s="12">
        <v>3</v>
      </c>
      <c r="C47" s="478"/>
      <c r="D47" s="15"/>
      <c r="E47" s="480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1:17" ht="13.5" customHeight="1" hidden="1">
      <c r="A48" s="11"/>
      <c r="B48" s="12">
        <v>4</v>
      </c>
      <c r="C48" s="478"/>
      <c r="D48" s="15"/>
      <c r="E48" s="480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1:17" ht="13.5" customHeight="1" hidden="1">
      <c r="A49" s="11"/>
      <c r="B49" s="12">
        <v>5</v>
      </c>
      <c r="C49" s="478"/>
      <c r="D49" s="15"/>
      <c r="E49" s="480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ht="13.5" customHeight="1" hidden="1">
      <c r="A50" s="11"/>
      <c r="B50" s="12">
        <v>6</v>
      </c>
      <c r="C50" s="478"/>
      <c r="D50" s="15"/>
      <c r="E50" s="480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1:17" ht="13.5" customHeight="1" hidden="1">
      <c r="A51" s="11"/>
      <c r="B51" s="12">
        <v>7</v>
      </c>
      <c r="C51" s="478"/>
      <c r="D51" s="15"/>
      <c r="E51" s="480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7" ht="13.5" customHeight="1" hidden="1">
      <c r="A52" s="11"/>
      <c r="B52" s="12">
        <v>8</v>
      </c>
      <c r="C52" s="479"/>
      <c r="D52" s="19"/>
      <c r="E52" s="481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1:17" ht="13.5" customHeight="1">
      <c r="A53" s="11"/>
      <c r="B53" s="12"/>
      <c r="C53" s="458" t="s">
        <v>66</v>
      </c>
      <c r="D53" s="19"/>
      <c r="E53" s="462" t="s">
        <v>67</v>
      </c>
      <c r="F53" s="80" t="s">
        <v>469</v>
      </c>
      <c r="G53" s="80" t="s">
        <v>470</v>
      </c>
      <c r="H53" s="80" t="s">
        <v>471</v>
      </c>
      <c r="I53" s="80" t="s">
        <v>472</v>
      </c>
      <c r="J53" s="80" t="s">
        <v>473</v>
      </c>
      <c r="K53" s="80" t="s">
        <v>474</v>
      </c>
      <c r="L53" s="80" t="s">
        <v>475</v>
      </c>
      <c r="M53" s="80" t="s">
        <v>476</v>
      </c>
      <c r="N53" s="80" t="s">
        <v>477</v>
      </c>
      <c r="O53" s="92"/>
      <c r="P53" s="93"/>
      <c r="Q53" s="93"/>
    </row>
    <row r="54" spans="1:17" s="71" customFormat="1" ht="13.5" customHeight="1">
      <c r="A54" s="72" t="s">
        <v>10</v>
      </c>
      <c r="B54" s="73">
        <v>1</v>
      </c>
      <c r="C54" s="460"/>
      <c r="D54" s="20" t="s">
        <v>10</v>
      </c>
      <c r="E54" s="463"/>
      <c r="F54" s="80" t="s">
        <v>46</v>
      </c>
      <c r="G54" s="80" t="s">
        <v>52</v>
      </c>
      <c r="H54" s="80" t="s">
        <v>47</v>
      </c>
      <c r="I54" s="80" t="s">
        <v>53</v>
      </c>
      <c r="J54" s="92" t="s">
        <v>48</v>
      </c>
      <c r="K54" s="92" t="s">
        <v>49</v>
      </c>
      <c r="L54" s="92" t="s">
        <v>452</v>
      </c>
      <c r="M54" s="92" t="s">
        <v>454</v>
      </c>
      <c r="N54" s="80"/>
      <c r="O54" s="92"/>
      <c r="P54" s="93"/>
      <c r="Q54" s="93"/>
    </row>
    <row r="55" spans="1:17" ht="13.5" customHeight="1" hidden="1">
      <c r="A55" s="11"/>
      <c r="B55" s="12">
        <v>2</v>
      </c>
      <c r="C55" s="460"/>
      <c r="D55" s="20"/>
      <c r="E55" s="463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1:17" ht="13.5" customHeight="1" hidden="1">
      <c r="A56" s="11"/>
      <c r="B56" s="12">
        <v>3</v>
      </c>
      <c r="C56" s="460"/>
      <c r="D56" s="20"/>
      <c r="E56" s="463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ht="13.5" customHeight="1" hidden="1">
      <c r="A57" s="11"/>
      <c r="B57" s="12">
        <v>4</v>
      </c>
      <c r="C57" s="460"/>
      <c r="D57" s="20"/>
      <c r="E57" s="463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1:17" ht="13.5" customHeight="1" hidden="1">
      <c r="A58" s="11"/>
      <c r="B58" s="12">
        <v>5</v>
      </c>
      <c r="C58" s="460"/>
      <c r="D58" s="20"/>
      <c r="E58" s="463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1:17" ht="13.5" customHeight="1" hidden="1">
      <c r="A59" s="11"/>
      <c r="B59" s="12">
        <v>6</v>
      </c>
      <c r="C59" s="460"/>
      <c r="D59" s="20"/>
      <c r="E59" s="463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7" ht="13.5" customHeight="1" hidden="1">
      <c r="A60" s="11"/>
      <c r="B60" s="12">
        <v>7</v>
      </c>
      <c r="C60" s="460"/>
      <c r="D60" s="20"/>
      <c r="E60" s="463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1:17" ht="13.5" customHeight="1" hidden="1">
      <c r="A61" s="11"/>
      <c r="B61" s="12">
        <v>8</v>
      </c>
      <c r="C61" s="461"/>
      <c r="D61" s="48"/>
      <c r="E61" s="464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1:17" ht="13.5" customHeight="1">
      <c r="A62" s="11" t="s">
        <v>11</v>
      </c>
      <c r="B62" s="12">
        <v>1</v>
      </c>
      <c r="C62" s="457" t="s">
        <v>68</v>
      </c>
      <c r="D62" s="20" t="s">
        <v>10</v>
      </c>
      <c r="E62" s="482" t="s">
        <v>69</v>
      </c>
      <c r="F62" s="94" t="s">
        <v>469</v>
      </c>
      <c r="G62" s="94" t="s">
        <v>470</v>
      </c>
      <c r="H62" s="85" t="s">
        <v>471</v>
      </c>
      <c r="I62" s="85" t="s">
        <v>472</v>
      </c>
      <c r="J62" s="85" t="s">
        <v>473</v>
      </c>
      <c r="K62" s="85" t="s">
        <v>474</v>
      </c>
      <c r="L62" s="94" t="s">
        <v>475</v>
      </c>
      <c r="M62" s="83" t="s">
        <v>476</v>
      </c>
      <c r="N62" s="83" t="s">
        <v>477</v>
      </c>
      <c r="O62" s="83"/>
      <c r="P62" s="83"/>
      <c r="Q62" s="83"/>
    </row>
    <row r="63" spans="1:17" ht="13.5" customHeight="1">
      <c r="A63" s="11"/>
      <c r="B63" s="12">
        <v>2</v>
      </c>
      <c r="C63" s="457"/>
      <c r="D63" s="20"/>
      <c r="E63" s="482"/>
      <c r="F63" s="83" t="s">
        <v>46</v>
      </c>
      <c r="G63" s="83" t="s">
        <v>52</v>
      </c>
      <c r="H63" s="78" t="s">
        <v>47</v>
      </c>
      <c r="I63" s="78" t="s">
        <v>53</v>
      </c>
      <c r="J63" s="120" t="s">
        <v>49</v>
      </c>
      <c r="K63" s="120" t="s">
        <v>452</v>
      </c>
      <c r="L63" s="78"/>
      <c r="M63" s="78"/>
      <c r="N63" s="78"/>
      <c r="O63" s="78"/>
      <c r="P63" s="78"/>
      <c r="Q63" s="78"/>
    </row>
    <row r="64" spans="1:17" ht="13.5" customHeight="1" hidden="1">
      <c r="A64" s="11"/>
      <c r="B64" s="12">
        <v>3</v>
      </c>
      <c r="C64" s="457"/>
      <c r="D64" s="20"/>
      <c r="E64" s="482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13.5" customHeight="1" hidden="1">
      <c r="A65" s="11"/>
      <c r="B65" s="12">
        <v>4</v>
      </c>
      <c r="C65" s="457"/>
      <c r="D65" s="20"/>
      <c r="E65" s="482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3.5" customHeight="1" hidden="1">
      <c r="A66" s="11"/>
      <c r="B66" s="12">
        <v>5</v>
      </c>
      <c r="C66" s="457"/>
      <c r="D66" s="20"/>
      <c r="E66" s="482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3.5" customHeight="1" hidden="1">
      <c r="A67" s="11"/>
      <c r="B67" s="12">
        <v>6</v>
      </c>
      <c r="C67" s="457"/>
      <c r="D67" s="20"/>
      <c r="E67" s="482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3.5" customHeight="1" hidden="1">
      <c r="A68" s="11"/>
      <c r="B68" s="12">
        <v>7</v>
      </c>
      <c r="C68" s="457"/>
      <c r="D68" s="20"/>
      <c r="E68" s="482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3.5" customHeight="1" hidden="1">
      <c r="A69" s="11"/>
      <c r="B69" s="12">
        <v>8</v>
      </c>
      <c r="C69" s="458"/>
      <c r="D69" s="48"/>
      <c r="E69" s="475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3.5" customHeight="1">
      <c r="A70" s="11" t="s">
        <v>13</v>
      </c>
      <c r="B70" s="12">
        <v>1</v>
      </c>
      <c r="C70" s="483" t="s">
        <v>58</v>
      </c>
      <c r="D70" s="53" t="s">
        <v>10</v>
      </c>
      <c r="E70" s="484" t="s">
        <v>59</v>
      </c>
      <c r="F70" s="80"/>
      <c r="G70" s="80" t="s">
        <v>470</v>
      </c>
      <c r="H70" s="80" t="s">
        <v>471</v>
      </c>
      <c r="I70" s="90"/>
      <c r="J70" s="90"/>
      <c r="K70" s="90" t="s">
        <v>474</v>
      </c>
      <c r="L70" s="90"/>
      <c r="M70" s="90"/>
      <c r="N70" s="90"/>
      <c r="O70" s="91"/>
      <c r="P70" s="91"/>
      <c r="Q70" s="91"/>
    </row>
    <row r="71" spans="1:17" ht="13.5" customHeight="1" hidden="1">
      <c r="A71" s="11"/>
      <c r="B71" s="12">
        <v>2</v>
      </c>
      <c r="C71" s="483"/>
      <c r="D71" s="53"/>
      <c r="E71" s="484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1:17" ht="13.5" customHeight="1" hidden="1">
      <c r="A72" s="11"/>
      <c r="B72" s="12">
        <v>3</v>
      </c>
      <c r="C72" s="483"/>
      <c r="D72" s="53"/>
      <c r="E72" s="484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3.5" customHeight="1" hidden="1">
      <c r="A73" s="11"/>
      <c r="B73" s="12">
        <v>4</v>
      </c>
      <c r="C73" s="483"/>
      <c r="D73" s="53"/>
      <c r="E73" s="484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3.5" customHeight="1" hidden="1">
      <c r="A74" s="11"/>
      <c r="B74" s="12">
        <v>5</v>
      </c>
      <c r="C74" s="483"/>
      <c r="D74" s="53"/>
      <c r="E74" s="484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3.5" customHeight="1" hidden="1">
      <c r="A75" s="11"/>
      <c r="B75" s="12">
        <v>6</v>
      </c>
      <c r="C75" s="483"/>
      <c r="D75" s="53"/>
      <c r="E75" s="484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13.5" customHeight="1" hidden="1">
      <c r="A76" s="11"/>
      <c r="B76" s="12">
        <v>7</v>
      </c>
      <c r="C76" s="483"/>
      <c r="D76" s="53"/>
      <c r="E76" s="484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1:17" ht="13.5" customHeight="1" hidden="1">
      <c r="A77" s="11"/>
      <c r="B77" s="12">
        <v>8</v>
      </c>
      <c r="C77" s="483"/>
      <c r="D77" s="53"/>
      <c r="E77" s="484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1:17" ht="14.25" customHeight="1">
      <c r="A78" s="10"/>
      <c r="B78" s="10"/>
      <c r="C78" s="16" t="s">
        <v>70</v>
      </c>
      <c r="D78" s="16"/>
      <c r="E78" s="87" t="s">
        <v>71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3.5" customHeight="1">
      <c r="A79" s="11" t="s">
        <v>14</v>
      </c>
      <c r="B79" s="12">
        <v>1</v>
      </c>
      <c r="C79" s="483" t="s">
        <v>73</v>
      </c>
      <c r="D79" s="15" t="s">
        <v>14</v>
      </c>
      <c r="E79" s="484" t="s">
        <v>74</v>
      </c>
      <c r="F79" s="85" t="s">
        <v>469</v>
      </c>
      <c r="G79" s="85" t="s">
        <v>470</v>
      </c>
      <c r="H79" s="85" t="s">
        <v>471</v>
      </c>
      <c r="I79" s="85" t="s">
        <v>472</v>
      </c>
      <c r="J79" s="85" t="s">
        <v>473</v>
      </c>
      <c r="K79" s="85" t="s">
        <v>474</v>
      </c>
      <c r="L79" s="85" t="s">
        <v>475</v>
      </c>
      <c r="M79" s="85" t="s">
        <v>476</v>
      </c>
      <c r="N79" s="85" t="s">
        <v>477</v>
      </c>
      <c r="O79" s="83"/>
      <c r="P79" s="83"/>
      <c r="Q79" s="83"/>
    </row>
    <row r="80" spans="1:17" ht="13.5" customHeight="1">
      <c r="A80" s="11"/>
      <c r="B80" s="12">
        <v>2</v>
      </c>
      <c r="C80" s="478"/>
      <c r="D80" s="15"/>
      <c r="E80" s="480"/>
      <c r="F80" s="85" t="s">
        <v>44</v>
      </c>
      <c r="G80" s="85" t="s">
        <v>45</v>
      </c>
      <c r="H80" s="85" t="s">
        <v>46</v>
      </c>
      <c r="I80" s="83" t="s">
        <v>53</v>
      </c>
      <c r="J80" s="118" t="s">
        <v>48</v>
      </c>
      <c r="K80" s="118" t="s">
        <v>49</v>
      </c>
      <c r="L80" s="120" t="s">
        <v>433</v>
      </c>
      <c r="M80" s="120" t="s">
        <v>450</v>
      </c>
      <c r="N80" s="120" t="s">
        <v>452</v>
      </c>
      <c r="O80" s="120" t="s">
        <v>456</v>
      </c>
      <c r="P80" s="78"/>
      <c r="Q80" s="78"/>
    </row>
    <row r="81" spans="1:17" ht="13.5" customHeight="1" hidden="1">
      <c r="A81" s="11"/>
      <c r="B81" s="12">
        <v>3</v>
      </c>
      <c r="C81" s="478"/>
      <c r="D81" s="15"/>
      <c r="E81" s="480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1:17" ht="13.5" customHeight="1" hidden="1">
      <c r="A82" s="11"/>
      <c r="B82" s="12">
        <v>4</v>
      </c>
      <c r="C82" s="478"/>
      <c r="D82" s="15"/>
      <c r="E82" s="480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3.5" customHeight="1" hidden="1">
      <c r="A83" s="11"/>
      <c r="B83" s="12">
        <v>5</v>
      </c>
      <c r="C83" s="478"/>
      <c r="D83" s="15"/>
      <c r="E83" s="480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1:17" ht="13.5" customHeight="1" hidden="1">
      <c r="A84" s="11"/>
      <c r="B84" s="12">
        <v>6</v>
      </c>
      <c r="C84" s="478"/>
      <c r="D84" s="15"/>
      <c r="E84" s="480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1:17" ht="13.5" customHeight="1" hidden="1">
      <c r="A85" s="11"/>
      <c r="B85" s="12">
        <v>7</v>
      </c>
      <c r="C85" s="478"/>
      <c r="D85" s="15"/>
      <c r="E85" s="480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1:17" ht="13.5" customHeight="1" hidden="1">
      <c r="A86" s="11"/>
      <c r="B86" s="12">
        <v>8</v>
      </c>
      <c r="C86" s="479"/>
      <c r="D86" s="19"/>
      <c r="E86" s="481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1:17" ht="13.5" customHeight="1">
      <c r="A87" s="11" t="s">
        <v>16</v>
      </c>
      <c r="B87" s="12">
        <v>1</v>
      </c>
      <c r="C87" s="483" t="s">
        <v>75</v>
      </c>
      <c r="D87" s="15" t="s">
        <v>14</v>
      </c>
      <c r="E87" s="484" t="s">
        <v>76</v>
      </c>
      <c r="F87" s="80" t="s">
        <v>469</v>
      </c>
      <c r="G87" s="80" t="s">
        <v>470</v>
      </c>
      <c r="H87" s="80" t="s">
        <v>471</v>
      </c>
      <c r="I87" s="80" t="s">
        <v>472</v>
      </c>
      <c r="J87" s="80" t="s">
        <v>473</v>
      </c>
      <c r="K87" s="80" t="s">
        <v>474</v>
      </c>
      <c r="L87" s="80" t="s">
        <v>475</v>
      </c>
      <c r="M87" s="80" t="s">
        <v>476</v>
      </c>
      <c r="N87" s="80" t="s">
        <v>477</v>
      </c>
      <c r="O87" s="90"/>
      <c r="P87" s="90"/>
      <c r="Q87" s="90"/>
    </row>
    <row r="88" spans="1:17" ht="13.5" customHeight="1">
      <c r="A88" s="11"/>
      <c r="B88" s="12">
        <v>2</v>
      </c>
      <c r="C88" s="478"/>
      <c r="D88" s="15"/>
      <c r="E88" s="480"/>
      <c r="F88" s="80" t="s">
        <v>44</v>
      </c>
      <c r="G88" s="80" t="s">
        <v>45</v>
      </c>
      <c r="H88" s="80" t="s">
        <v>46</v>
      </c>
      <c r="I88" s="80" t="s">
        <v>53</v>
      </c>
      <c r="J88" s="92" t="s">
        <v>48</v>
      </c>
      <c r="K88" s="92" t="s">
        <v>49</v>
      </c>
      <c r="L88" s="93" t="s">
        <v>433</v>
      </c>
      <c r="M88" s="93" t="s">
        <v>450</v>
      </c>
      <c r="N88" s="93" t="s">
        <v>452</v>
      </c>
      <c r="O88" s="93" t="s">
        <v>456</v>
      </c>
      <c r="P88" s="91"/>
      <c r="Q88" s="91"/>
    </row>
    <row r="89" spans="1:17" ht="13.5" customHeight="1" hidden="1">
      <c r="A89" s="11"/>
      <c r="B89" s="12">
        <v>3</v>
      </c>
      <c r="C89" s="478"/>
      <c r="D89" s="15"/>
      <c r="E89" s="480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1:17" ht="13.5" customHeight="1" hidden="1">
      <c r="A90" s="11"/>
      <c r="B90" s="12">
        <v>4</v>
      </c>
      <c r="C90" s="478"/>
      <c r="D90" s="15"/>
      <c r="E90" s="480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1:17" ht="13.5" customHeight="1" hidden="1">
      <c r="A91" s="11"/>
      <c r="B91" s="12">
        <v>5</v>
      </c>
      <c r="C91" s="478"/>
      <c r="D91" s="15"/>
      <c r="E91" s="480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1:17" ht="13.5" customHeight="1" hidden="1">
      <c r="A92" s="11"/>
      <c r="B92" s="12">
        <v>6</v>
      </c>
      <c r="C92" s="478"/>
      <c r="D92" s="15"/>
      <c r="E92" s="480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1:17" ht="13.5" customHeight="1" hidden="1">
      <c r="A93" s="11"/>
      <c r="B93" s="12">
        <v>7</v>
      </c>
      <c r="C93" s="478"/>
      <c r="D93" s="15"/>
      <c r="E93" s="480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1:17" ht="13.5" customHeight="1" hidden="1">
      <c r="A94" s="11"/>
      <c r="B94" s="12">
        <v>8</v>
      </c>
      <c r="C94" s="479"/>
      <c r="D94" s="19"/>
      <c r="E94" s="481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1:17" ht="13.5" customHeight="1">
      <c r="A95" s="11" t="s">
        <v>18</v>
      </c>
      <c r="B95" s="12">
        <v>1</v>
      </c>
      <c r="C95" s="483" t="s">
        <v>78</v>
      </c>
      <c r="D95" s="15" t="s">
        <v>14</v>
      </c>
      <c r="E95" s="484" t="s">
        <v>79</v>
      </c>
      <c r="F95" s="85" t="s">
        <v>469</v>
      </c>
      <c r="G95" s="85" t="s">
        <v>470</v>
      </c>
      <c r="H95" s="85" t="s">
        <v>471</v>
      </c>
      <c r="I95" s="85" t="s">
        <v>472</v>
      </c>
      <c r="J95" s="85" t="s">
        <v>473</v>
      </c>
      <c r="K95" s="85" t="s">
        <v>474</v>
      </c>
      <c r="L95" s="85" t="s">
        <v>475</v>
      </c>
      <c r="M95" s="85" t="s">
        <v>476</v>
      </c>
      <c r="N95" s="85" t="s">
        <v>477</v>
      </c>
      <c r="O95" s="83"/>
      <c r="P95" s="83"/>
      <c r="Q95" s="83"/>
    </row>
    <row r="96" spans="1:17" ht="13.5" customHeight="1">
      <c r="A96" s="11"/>
      <c r="B96" s="12">
        <v>2</v>
      </c>
      <c r="C96" s="478"/>
      <c r="D96" s="15"/>
      <c r="E96" s="480"/>
      <c r="F96" s="85" t="s">
        <v>44</v>
      </c>
      <c r="G96" s="85" t="s">
        <v>45</v>
      </c>
      <c r="H96" s="85" t="s">
        <v>46</v>
      </c>
      <c r="I96" s="85" t="s">
        <v>53</v>
      </c>
      <c r="J96" s="118" t="s">
        <v>48</v>
      </c>
      <c r="K96" s="118" t="s">
        <v>433</v>
      </c>
      <c r="L96" s="120" t="s">
        <v>450</v>
      </c>
      <c r="M96" s="120" t="s">
        <v>452</v>
      </c>
      <c r="N96" s="120" t="s">
        <v>456</v>
      </c>
      <c r="O96" s="78"/>
      <c r="P96" s="78"/>
      <c r="Q96" s="78"/>
    </row>
    <row r="97" spans="1:17" ht="13.5" customHeight="1" hidden="1">
      <c r="A97" s="11"/>
      <c r="B97" s="12">
        <v>3</v>
      </c>
      <c r="C97" s="478"/>
      <c r="D97" s="15"/>
      <c r="E97" s="480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1:17" ht="13.5" customHeight="1" hidden="1">
      <c r="A98" s="11"/>
      <c r="B98" s="12">
        <v>4</v>
      </c>
      <c r="C98" s="478"/>
      <c r="D98" s="15"/>
      <c r="E98" s="480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1:17" ht="13.5" customHeight="1" hidden="1">
      <c r="A99" s="11"/>
      <c r="B99" s="12">
        <v>5</v>
      </c>
      <c r="C99" s="478"/>
      <c r="D99" s="15"/>
      <c r="E99" s="480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1:17" ht="13.5" customHeight="1" hidden="1">
      <c r="A100" s="11"/>
      <c r="B100" s="12">
        <v>6</v>
      </c>
      <c r="C100" s="478"/>
      <c r="D100" s="15"/>
      <c r="E100" s="480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1:17" ht="13.5" customHeight="1" hidden="1">
      <c r="A101" s="11"/>
      <c r="B101" s="12">
        <v>7</v>
      </c>
      <c r="C101" s="478"/>
      <c r="D101" s="15"/>
      <c r="E101" s="480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1:17" ht="13.5" customHeight="1" hidden="1">
      <c r="A102" s="11"/>
      <c r="B102" s="12">
        <v>8</v>
      </c>
      <c r="C102" s="479"/>
      <c r="D102" s="19"/>
      <c r="E102" s="481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1:17" ht="13.5" customHeight="1">
      <c r="A103" s="11" t="s">
        <v>77</v>
      </c>
      <c r="B103" s="12">
        <v>1</v>
      </c>
      <c r="C103" s="483" t="s">
        <v>81</v>
      </c>
      <c r="D103" s="15" t="s">
        <v>14</v>
      </c>
      <c r="E103" s="484" t="s">
        <v>82</v>
      </c>
      <c r="F103" s="80" t="s">
        <v>469</v>
      </c>
      <c r="G103" s="80" t="s">
        <v>470</v>
      </c>
      <c r="H103" s="80" t="s">
        <v>471</v>
      </c>
      <c r="I103" s="80" t="s">
        <v>472</v>
      </c>
      <c r="J103" s="80" t="s">
        <v>473</v>
      </c>
      <c r="K103" s="80" t="s">
        <v>474</v>
      </c>
      <c r="L103" s="80" t="s">
        <v>475</v>
      </c>
      <c r="M103" s="80" t="s">
        <v>476</v>
      </c>
      <c r="N103" s="80" t="s">
        <v>477</v>
      </c>
      <c r="O103" s="84"/>
      <c r="P103" s="84"/>
      <c r="Q103" s="84"/>
    </row>
    <row r="104" spans="1:17" ht="13.5" customHeight="1">
      <c r="A104" s="11"/>
      <c r="B104" s="12">
        <v>2</v>
      </c>
      <c r="C104" s="478"/>
      <c r="D104" s="15"/>
      <c r="E104" s="480"/>
      <c r="F104" s="80" t="s">
        <v>44</v>
      </c>
      <c r="G104" s="80" t="s">
        <v>45</v>
      </c>
      <c r="H104" s="80" t="s">
        <v>46</v>
      </c>
      <c r="I104" s="80" t="s">
        <v>47</v>
      </c>
      <c r="J104" s="80" t="s">
        <v>53</v>
      </c>
      <c r="K104" s="92" t="s">
        <v>48</v>
      </c>
      <c r="L104" s="119" t="s">
        <v>49</v>
      </c>
      <c r="M104" s="119" t="s">
        <v>433</v>
      </c>
      <c r="N104" s="119" t="s">
        <v>450</v>
      </c>
      <c r="O104" s="119" t="s">
        <v>452</v>
      </c>
      <c r="P104" s="119" t="s">
        <v>456</v>
      </c>
      <c r="Q104" s="79"/>
    </row>
    <row r="105" spans="1:17" ht="13.5" customHeight="1" hidden="1">
      <c r="A105" s="11"/>
      <c r="B105" s="12">
        <v>3</v>
      </c>
      <c r="C105" s="478"/>
      <c r="D105" s="15"/>
      <c r="E105" s="480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17" ht="13.5" customHeight="1" hidden="1">
      <c r="A106" s="11"/>
      <c r="B106" s="12">
        <v>4</v>
      </c>
      <c r="C106" s="478"/>
      <c r="D106" s="15"/>
      <c r="E106" s="480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1:17" ht="13.5" customHeight="1" hidden="1">
      <c r="A107" s="11"/>
      <c r="B107" s="12">
        <v>5</v>
      </c>
      <c r="C107" s="478"/>
      <c r="D107" s="15"/>
      <c r="E107" s="480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1:17" ht="13.5" customHeight="1" hidden="1">
      <c r="A108" s="11"/>
      <c r="B108" s="12">
        <v>6</v>
      </c>
      <c r="C108" s="478"/>
      <c r="D108" s="15"/>
      <c r="E108" s="480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1:17" ht="13.5" customHeight="1" hidden="1">
      <c r="A109" s="11"/>
      <c r="B109" s="12">
        <v>7</v>
      </c>
      <c r="C109" s="478"/>
      <c r="D109" s="15"/>
      <c r="E109" s="480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1:17" ht="13.5" customHeight="1" hidden="1">
      <c r="A110" s="11"/>
      <c r="B110" s="12">
        <v>8</v>
      </c>
      <c r="C110" s="479"/>
      <c r="D110" s="19"/>
      <c r="E110" s="481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1:17" ht="13.5" customHeight="1">
      <c r="A111" s="11" t="s">
        <v>80</v>
      </c>
      <c r="B111" s="12">
        <v>1</v>
      </c>
      <c r="C111" s="483" t="s">
        <v>84</v>
      </c>
      <c r="D111" s="15" t="s">
        <v>14</v>
      </c>
      <c r="E111" s="484" t="s">
        <v>85</v>
      </c>
      <c r="F111" s="85" t="s">
        <v>469</v>
      </c>
      <c r="G111" s="85" t="s">
        <v>470</v>
      </c>
      <c r="H111" s="85" t="s">
        <v>471</v>
      </c>
      <c r="I111" s="85" t="s">
        <v>472</v>
      </c>
      <c r="J111" s="85" t="s">
        <v>473</v>
      </c>
      <c r="K111" s="85" t="s">
        <v>474</v>
      </c>
      <c r="L111" s="85" t="s">
        <v>475</v>
      </c>
      <c r="M111" s="85" t="s">
        <v>476</v>
      </c>
      <c r="N111" s="85" t="s">
        <v>477</v>
      </c>
      <c r="O111" s="83"/>
      <c r="P111" s="83"/>
      <c r="Q111" s="83"/>
    </row>
    <row r="112" spans="1:17" ht="13.5" customHeight="1">
      <c r="A112" s="11"/>
      <c r="B112" s="12">
        <v>2</v>
      </c>
      <c r="C112" s="478"/>
      <c r="D112" s="15"/>
      <c r="E112" s="480"/>
      <c r="F112" s="85" t="s">
        <v>44</v>
      </c>
      <c r="G112" s="85" t="s">
        <v>45</v>
      </c>
      <c r="H112" s="85" t="s">
        <v>46</v>
      </c>
      <c r="I112" s="85" t="s">
        <v>47</v>
      </c>
      <c r="J112" s="118" t="s">
        <v>48</v>
      </c>
      <c r="K112" s="118" t="s">
        <v>49</v>
      </c>
      <c r="L112" s="120" t="s">
        <v>433</v>
      </c>
      <c r="M112" s="120" t="s">
        <v>450</v>
      </c>
      <c r="N112" s="120" t="s">
        <v>452</v>
      </c>
      <c r="O112" s="120" t="s">
        <v>454</v>
      </c>
      <c r="P112" s="120" t="s">
        <v>456</v>
      </c>
      <c r="Q112" s="78"/>
    </row>
    <row r="113" spans="1:17" ht="13.5" customHeight="1" hidden="1">
      <c r="A113" s="11"/>
      <c r="B113" s="12">
        <v>3</v>
      </c>
      <c r="C113" s="478"/>
      <c r="D113" s="15"/>
      <c r="E113" s="480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1:17" ht="13.5" customHeight="1" hidden="1">
      <c r="A114" s="11"/>
      <c r="B114" s="12">
        <v>4</v>
      </c>
      <c r="C114" s="478"/>
      <c r="D114" s="15"/>
      <c r="E114" s="480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1:17" ht="13.5" customHeight="1" hidden="1">
      <c r="A115" s="11"/>
      <c r="B115" s="12">
        <v>5</v>
      </c>
      <c r="C115" s="478"/>
      <c r="D115" s="15"/>
      <c r="E115" s="480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1:17" ht="13.5" customHeight="1" hidden="1">
      <c r="A116" s="11"/>
      <c r="B116" s="12">
        <v>6</v>
      </c>
      <c r="C116" s="478"/>
      <c r="D116" s="15"/>
      <c r="E116" s="480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1:17" ht="13.5" customHeight="1" hidden="1">
      <c r="A117" s="11"/>
      <c r="B117" s="12">
        <v>7</v>
      </c>
      <c r="C117" s="478"/>
      <c r="D117" s="15"/>
      <c r="E117" s="480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1:17" ht="13.5" customHeight="1" hidden="1">
      <c r="A118" s="11"/>
      <c r="B118" s="12">
        <v>8</v>
      </c>
      <c r="C118" s="479"/>
      <c r="D118" s="19"/>
      <c r="E118" s="481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1:17" ht="13.5" customHeight="1">
      <c r="A119" s="11" t="s">
        <v>83</v>
      </c>
      <c r="B119" s="12">
        <v>1</v>
      </c>
      <c r="C119" s="483" t="s">
        <v>87</v>
      </c>
      <c r="D119" s="15" t="s">
        <v>14</v>
      </c>
      <c r="E119" s="484" t="s">
        <v>88</v>
      </c>
      <c r="F119" s="80" t="s">
        <v>469</v>
      </c>
      <c r="G119" s="80" t="s">
        <v>470</v>
      </c>
      <c r="H119" s="80" t="s">
        <v>471</v>
      </c>
      <c r="I119" s="80" t="s">
        <v>472</v>
      </c>
      <c r="J119" s="80" t="s">
        <v>473</v>
      </c>
      <c r="K119" s="80" t="s">
        <v>474</v>
      </c>
      <c r="L119" s="80" t="s">
        <v>475</v>
      </c>
      <c r="M119" s="80" t="s">
        <v>476</v>
      </c>
      <c r="N119" s="80" t="s">
        <v>477</v>
      </c>
      <c r="O119" s="90"/>
      <c r="P119" s="90"/>
      <c r="Q119" s="90"/>
    </row>
    <row r="120" spans="1:17" ht="13.5" customHeight="1">
      <c r="A120" s="11"/>
      <c r="B120" s="12">
        <v>2</v>
      </c>
      <c r="C120" s="478"/>
      <c r="D120" s="15"/>
      <c r="E120" s="480"/>
      <c r="F120" s="80" t="s">
        <v>44</v>
      </c>
      <c r="G120" s="80" t="s">
        <v>45</v>
      </c>
      <c r="H120" s="80" t="s">
        <v>53</v>
      </c>
      <c r="I120" s="119" t="s">
        <v>433</v>
      </c>
      <c r="J120" s="92" t="s">
        <v>456</v>
      </c>
      <c r="K120" s="80"/>
      <c r="L120" s="91"/>
      <c r="M120" s="91"/>
      <c r="N120" s="91"/>
      <c r="O120" s="91"/>
      <c r="P120" s="91"/>
      <c r="Q120" s="91"/>
    </row>
    <row r="121" spans="1:17" ht="13.5" customHeight="1" hidden="1">
      <c r="A121" s="11"/>
      <c r="B121" s="12">
        <v>3</v>
      </c>
      <c r="C121" s="478"/>
      <c r="D121" s="15"/>
      <c r="E121" s="480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1:17" ht="13.5" customHeight="1" hidden="1">
      <c r="A122" s="11"/>
      <c r="B122" s="12">
        <v>4</v>
      </c>
      <c r="C122" s="478"/>
      <c r="D122" s="15"/>
      <c r="E122" s="480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1:17" ht="13.5" customHeight="1" hidden="1">
      <c r="A123" s="11"/>
      <c r="B123" s="12">
        <v>5</v>
      </c>
      <c r="C123" s="478"/>
      <c r="D123" s="15"/>
      <c r="E123" s="480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1:17" ht="13.5" customHeight="1" hidden="1">
      <c r="A124" s="11"/>
      <c r="B124" s="12">
        <v>6</v>
      </c>
      <c r="C124" s="478"/>
      <c r="D124" s="15"/>
      <c r="E124" s="480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3.5" customHeight="1" hidden="1">
      <c r="A125" s="11"/>
      <c r="B125" s="12">
        <v>7</v>
      </c>
      <c r="C125" s="478"/>
      <c r="D125" s="15"/>
      <c r="E125" s="480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1:17" ht="13.5" customHeight="1" hidden="1">
      <c r="A126" s="11"/>
      <c r="B126" s="12">
        <v>8</v>
      </c>
      <c r="C126" s="479"/>
      <c r="D126" s="19"/>
      <c r="E126" s="481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13.5" customHeight="1">
      <c r="A127" s="11" t="s">
        <v>86</v>
      </c>
      <c r="B127" s="12">
        <v>1</v>
      </c>
      <c r="C127" s="483" t="s">
        <v>90</v>
      </c>
      <c r="D127" s="15" t="s">
        <v>14</v>
      </c>
      <c r="E127" s="484" t="s">
        <v>91</v>
      </c>
      <c r="F127" s="85" t="s">
        <v>469</v>
      </c>
      <c r="G127" s="85" t="s">
        <v>470</v>
      </c>
      <c r="H127" s="85" t="s">
        <v>471</v>
      </c>
      <c r="I127" s="85" t="s">
        <v>472</v>
      </c>
      <c r="J127" s="85" t="s">
        <v>473</v>
      </c>
      <c r="K127" s="85" t="s">
        <v>474</v>
      </c>
      <c r="L127" s="85" t="s">
        <v>475</v>
      </c>
      <c r="M127" s="85" t="s">
        <v>476</v>
      </c>
      <c r="N127" s="85" t="s">
        <v>477</v>
      </c>
      <c r="O127" s="83"/>
      <c r="P127" s="83"/>
      <c r="Q127" s="83"/>
    </row>
    <row r="128" spans="1:17" ht="13.5" customHeight="1">
      <c r="A128" s="11"/>
      <c r="B128" s="12">
        <v>2</v>
      </c>
      <c r="C128" s="478"/>
      <c r="D128" s="15"/>
      <c r="E128" s="480"/>
      <c r="F128" s="85" t="s">
        <v>44</v>
      </c>
      <c r="G128" s="85" t="s">
        <v>45</v>
      </c>
      <c r="H128" s="85" t="s">
        <v>52</v>
      </c>
      <c r="I128" s="85" t="s">
        <v>47</v>
      </c>
      <c r="J128" s="85" t="s">
        <v>53</v>
      </c>
      <c r="K128" s="118" t="s">
        <v>454</v>
      </c>
      <c r="L128" s="120" t="s">
        <v>456</v>
      </c>
      <c r="M128" s="78"/>
      <c r="N128" s="78"/>
      <c r="O128" s="78"/>
      <c r="P128" s="78"/>
      <c r="Q128" s="78"/>
    </row>
    <row r="129" spans="1:17" ht="13.5" customHeight="1" hidden="1">
      <c r="A129" s="11"/>
      <c r="B129" s="12">
        <v>3</v>
      </c>
      <c r="C129" s="478"/>
      <c r="D129" s="15"/>
      <c r="E129" s="480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1:17" ht="13.5" customHeight="1" hidden="1">
      <c r="A130" s="11"/>
      <c r="B130" s="12">
        <v>4</v>
      </c>
      <c r="C130" s="478"/>
      <c r="D130" s="15"/>
      <c r="E130" s="480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1:17" ht="13.5" customHeight="1" hidden="1">
      <c r="A131" s="11"/>
      <c r="B131" s="12">
        <v>5</v>
      </c>
      <c r="C131" s="478"/>
      <c r="D131" s="15"/>
      <c r="E131" s="480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1:17" ht="13.5" customHeight="1" hidden="1">
      <c r="A132" s="11"/>
      <c r="B132" s="12">
        <v>6</v>
      </c>
      <c r="C132" s="478"/>
      <c r="D132" s="15"/>
      <c r="E132" s="480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1:17" ht="13.5" customHeight="1" hidden="1">
      <c r="A133" s="11"/>
      <c r="B133" s="12">
        <v>7</v>
      </c>
      <c r="C133" s="478"/>
      <c r="D133" s="15"/>
      <c r="E133" s="480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1:17" ht="13.5" customHeight="1" hidden="1">
      <c r="A134" s="11"/>
      <c r="B134" s="12">
        <v>8</v>
      </c>
      <c r="C134" s="479"/>
      <c r="D134" s="19"/>
      <c r="E134" s="481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1:17" ht="13.5" customHeight="1">
      <c r="A135" s="11" t="s">
        <v>89</v>
      </c>
      <c r="B135" s="12">
        <v>1</v>
      </c>
      <c r="C135" s="483" t="s">
        <v>93</v>
      </c>
      <c r="D135" s="15" t="s">
        <v>14</v>
      </c>
      <c r="E135" s="484" t="s">
        <v>94</v>
      </c>
      <c r="F135" s="80" t="s">
        <v>469</v>
      </c>
      <c r="G135" s="80" t="s">
        <v>470</v>
      </c>
      <c r="H135" s="80" t="s">
        <v>471</v>
      </c>
      <c r="I135" s="80" t="s">
        <v>472</v>
      </c>
      <c r="J135" s="80" t="s">
        <v>473</v>
      </c>
      <c r="K135" s="80" t="s">
        <v>474</v>
      </c>
      <c r="L135" s="80" t="s">
        <v>475</v>
      </c>
      <c r="M135" s="80" t="s">
        <v>476</v>
      </c>
      <c r="N135" s="80" t="s">
        <v>477</v>
      </c>
      <c r="O135" s="84"/>
      <c r="P135" s="84"/>
      <c r="Q135" s="84"/>
    </row>
    <row r="136" spans="1:17" ht="13.5" customHeight="1">
      <c r="A136" s="11"/>
      <c r="B136" s="12">
        <v>2</v>
      </c>
      <c r="C136" s="478"/>
      <c r="D136" s="15"/>
      <c r="E136" s="480"/>
      <c r="F136" s="80" t="s">
        <v>44</v>
      </c>
      <c r="G136" s="80" t="s">
        <v>45</v>
      </c>
      <c r="H136" s="80" t="s">
        <v>46</v>
      </c>
      <c r="I136" s="80" t="s">
        <v>52</v>
      </c>
      <c r="J136" s="80" t="s">
        <v>53</v>
      </c>
      <c r="K136" s="121" t="s">
        <v>49</v>
      </c>
      <c r="L136" s="119" t="s">
        <v>433</v>
      </c>
      <c r="M136" s="119" t="s">
        <v>450</v>
      </c>
      <c r="N136" s="119" t="s">
        <v>452</v>
      </c>
      <c r="O136" s="119" t="s">
        <v>454</v>
      </c>
      <c r="P136" s="119" t="s">
        <v>456</v>
      </c>
      <c r="Q136" s="79"/>
    </row>
    <row r="137" spans="1:17" ht="13.5" customHeight="1" hidden="1">
      <c r="A137" s="11"/>
      <c r="B137" s="12">
        <v>3</v>
      </c>
      <c r="C137" s="478"/>
      <c r="D137" s="15"/>
      <c r="E137" s="480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1:17" ht="13.5" customHeight="1" hidden="1">
      <c r="A138" s="11"/>
      <c r="B138" s="12">
        <v>4</v>
      </c>
      <c r="C138" s="478"/>
      <c r="D138" s="15"/>
      <c r="E138" s="480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1:17" ht="13.5" customHeight="1" hidden="1">
      <c r="A139" s="11"/>
      <c r="B139" s="12">
        <v>5</v>
      </c>
      <c r="C139" s="478"/>
      <c r="D139" s="15"/>
      <c r="E139" s="480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1:17" ht="13.5" customHeight="1" hidden="1">
      <c r="A140" s="11"/>
      <c r="B140" s="12">
        <v>6</v>
      </c>
      <c r="C140" s="478"/>
      <c r="D140" s="15"/>
      <c r="E140" s="480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1:17" ht="13.5" customHeight="1" hidden="1">
      <c r="A141" s="11"/>
      <c r="B141" s="12">
        <v>7</v>
      </c>
      <c r="C141" s="478"/>
      <c r="D141" s="15"/>
      <c r="E141" s="480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1:17" ht="13.5" customHeight="1" hidden="1">
      <c r="A142" s="11"/>
      <c r="B142" s="12">
        <v>8</v>
      </c>
      <c r="C142" s="479"/>
      <c r="D142" s="19"/>
      <c r="E142" s="481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1:17" ht="13.5" customHeight="1">
      <c r="A143" s="11" t="s">
        <v>92</v>
      </c>
      <c r="B143" s="12">
        <v>1</v>
      </c>
      <c r="C143" s="457" t="s">
        <v>96</v>
      </c>
      <c r="D143" s="20" t="s">
        <v>14</v>
      </c>
      <c r="E143" s="482" t="s">
        <v>99</v>
      </c>
      <c r="F143" s="83" t="s">
        <v>469</v>
      </c>
      <c r="G143" s="83" t="s">
        <v>470</v>
      </c>
      <c r="H143" s="83" t="s">
        <v>471</v>
      </c>
      <c r="I143" s="83" t="s">
        <v>472</v>
      </c>
      <c r="J143" s="83" t="s">
        <v>473</v>
      </c>
      <c r="K143" s="83" t="s">
        <v>474</v>
      </c>
      <c r="L143" s="83" t="s">
        <v>475</v>
      </c>
      <c r="M143" s="83" t="s">
        <v>476</v>
      </c>
      <c r="N143" s="83" t="s">
        <v>477</v>
      </c>
      <c r="O143" s="83"/>
      <c r="P143" s="83"/>
      <c r="Q143" s="83"/>
    </row>
    <row r="144" spans="1:17" ht="13.5" customHeight="1">
      <c r="A144" s="11"/>
      <c r="B144" s="12">
        <v>2</v>
      </c>
      <c r="C144" s="457"/>
      <c r="D144" s="20"/>
      <c r="E144" s="482"/>
      <c r="F144" s="94" t="s">
        <v>52</v>
      </c>
      <c r="G144" s="83" t="s">
        <v>47</v>
      </c>
      <c r="H144" s="83" t="s">
        <v>53</v>
      </c>
      <c r="I144" s="83"/>
      <c r="J144" s="83"/>
      <c r="K144" s="78"/>
      <c r="L144" s="78"/>
      <c r="M144" s="78"/>
      <c r="N144" s="78"/>
      <c r="O144" s="78"/>
      <c r="P144" s="78"/>
      <c r="Q144" s="78"/>
    </row>
    <row r="145" spans="1:17" ht="13.5" customHeight="1" hidden="1">
      <c r="A145" s="11"/>
      <c r="B145" s="12">
        <v>3</v>
      </c>
      <c r="C145" s="457"/>
      <c r="D145" s="20"/>
      <c r="E145" s="482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</row>
    <row r="146" spans="1:17" ht="13.5" customHeight="1" hidden="1">
      <c r="A146" s="11"/>
      <c r="B146" s="12">
        <v>4</v>
      </c>
      <c r="C146" s="457"/>
      <c r="D146" s="20"/>
      <c r="E146" s="482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</row>
    <row r="147" spans="1:17" ht="13.5" customHeight="1" hidden="1">
      <c r="A147" s="11"/>
      <c r="B147" s="12">
        <v>5</v>
      </c>
      <c r="C147" s="457"/>
      <c r="D147" s="20"/>
      <c r="E147" s="482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</row>
    <row r="148" spans="1:17" ht="13.5" customHeight="1" hidden="1">
      <c r="A148" s="11"/>
      <c r="B148" s="12">
        <v>6</v>
      </c>
      <c r="C148" s="457"/>
      <c r="D148" s="20"/>
      <c r="E148" s="482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</row>
    <row r="149" spans="1:17" ht="13.5" customHeight="1" hidden="1">
      <c r="A149" s="11"/>
      <c r="B149" s="12">
        <v>7</v>
      </c>
      <c r="C149" s="457"/>
      <c r="D149" s="20"/>
      <c r="E149" s="482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1:17" ht="13.5" customHeight="1" hidden="1">
      <c r="A150" s="11"/>
      <c r="B150" s="12">
        <v>8</v>
      </c>
      <c r="C150" s="458"/>
      <c r="D150" s="48"/>
      <c r="E150" s="475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</row>
    <row r="151" spans="1:17" ht="13.5" customHeight="1">
      <c r="A151" s="11"/>
      <c r="B151" s="12"/>
      <c r="C151" s="458" t="s">
        <v>98</v>
      </c>
      <c r="D151" s="48"/>
      <c r="E151" s="475" t="s">
        <v>444</v>
      </c>
      <c r="F151" s="79" t="s">
        <v>469</v>
      </c>
      <c r="G151" s="79" t="s">
        <v>470</v>
      </c>
      <c r="H151" s="79" t="s">
        <v>471</v>
      </c>
      <c r="I151" s="79" t="s">
        <v>472</v>
      </c>
      <c r="J151" s="79" t="s">
        <v>473</v>
      </c>
      <c r="K151" s="79" t="s">
        <v>474</v>
      </c>
      <c r="L151" s="79" t="s">
        <v>475</v>
      </c>
      <c r="M151" s="79" t="s">
        <v>476</v>
      </c>
      <c r="N151" s="79" t="s">
        <v>477</v>
      </c>
      <c r="O151" s="79"/>
      <c r="P151" s="79"/>
      <c r="Q151" s="79"/>
    </row>
    <row r="152" spans="1:17" ht="13.5" customHeight="1">
      <c r="A152" s="11" t="s">
        <v>95</v>
      </c>
      <c r="B152" s="12">
        <v>1</v>
      </c>
      <c r="C152" s="460"/>
      <c r="D152" s="20" t="s">
        <v>14</v>
      </c>
      <c r="E152" s="476"/>
      <c r="F152" s="84" t="s">
        <v>52</v>
      </c>
      <c r="G152" s="84" t="s">
        <v>47</v>
      </c>
      <c r="H152" s="84" t="s">
        <v>53</v>
      </c>
      <c r="I152" s="84"/>
      <c r="J152" s="84"/>
      <c r="K152" s="84"/>
      <c r="L152" s="84"/>
      <c r="M152" s="84"/>
      <c r="N152" s="84"/>
      <c r="O152" s="84"/>
      <c r="P152" s="84"/>
      <c r="Q152" s="84"/>
    </row>
    <row r="153" spans="1:17" ht="13.5" customHeight="1" hidden="1">
      <c r="A153" s="11"/>
      <c r="B153" s="12">
        <v>2</v>
      </c>
      <c r="C153" s="460"/>
      <c r="D153" s="20"/>
      <c r="E153" s="476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1:17" ht="13.5" customHeight="1" hidden="1">
      <c r="A154" s="11"/>
      <c r="B154" s="12">
        <v>3</v>
      </c>
      <c r="C154" s="460"/>
      <c r="D154" s="20"/>
      <c r="E154" s="476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1:17" ht="13.5" customHeight="1" hidden="1">
      <c r="A155" s="11"/>
      <c r="B155" s="12">
        <v>4</v>
      </c>
      <c r="C155" s="460"/>
      <c r="D155" s="20"/>
      <c r="E155" s="476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1:17" ht="13.5" customHeight="1" hidden="1">
      <c r="A156" s="11"/>
      <c r="B156" s="12">
        <v>5</v>
      </c>
      <c r="C156" s="460"/>
      <c r="D156" s="20"/>
      <c r="E156" s="476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1:17" ht="13.5" customHeight="1" hidden="1">
      <c r="A157" s="11"/>
      <c r="B157" s="12">
        <v>6</v>
      </c>
      <c r="C157" s="460"/>
      <c r="D157" s="20"/>
      <c r="E157" s="476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1:17" ht="13.5" customHeight="1" hidden="1">
      <c r="A158" s="11"/>
      <c r="B158" s="12">
        <v>7</v>
      </c>
      <c r="C158" s="460"/>
      <c r="D158" s="20"/>
      <c r="E158" s="476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1:17" ht="13.5" customHeight="1" hidden="1">
      <c r="A159" s="11"/>
      <c r="B159" s="12">
        <v>8</v>
      </c>
      <c r="C159" s="461"/>
      <c r="D159" s="48"/>
      <c r="E159" s="4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1:17" ht="18" customHeight="1">
      <c r="A160" s="11" t="s">
        <v>97</v>
      </c>
      <c r="B160" s="12">
        <v>1</v>
      </c>
      <c r="C160" s="465" t="s">
        <v>101</v>
      </c>
      <c r="D160" s="20" t="s">
        <v>14</v>
      </c>
      <c r="E160" s="462" t="s">
        <v>461</v>
      </c>
      <c r="F160" s="83" t="s">
        <v>469</v>
      </c>
      <c r="G160" s="83" t="s">
        <v>470</v>
      </c>
      <c r="H160" s="83" t="s">
        <v>471</v>
      </c>
      <c r="I160" s="83" t="s">
        <v>472</v>
      </c>
      <c r="J160" s="83" t="s">
        <v>473</v>
      </c>
      <c r="K160" s="83" t="s">
        <v>474</v>
      </c>
      <c r="L160" s="83" t="s">
        <v>475</v>
      </c>
      <c r="M160" s="83" t="s">
        <v>476</v>
      </c>
      <c r="N160" s="83" t="s">
        <v>477</v>
      </c>
      <c r="O160" s="83"/>
      <c r="P160" s="78"/>
      <c r="Q160" s="78"/>
    </row>
    <row r="161" spans="1:17" ht="13.5" customHeight="1" hidden="1">
      <c r="A161" s="11"/>
      <c r="B161" s="12">
        <v>2</v>
      </c>
      <c r="C161" s="466"/>
      <c r="D161" s="20"/>
      <c r="E161" s="463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1:17" ht="13.5" customHeight="1" hidden="1">
      <c r="A162" s="11"/>
      <c r="B162" s="12">
        <v>3</v>
      </c>
      <c r="C162" s="466"/>
      <c r="D162" s="20"/>
      <c r="E162" s="463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1:17" ht="13.5" customHeight="1" hidden="1">
      <c r="A163" s="11"/>
      <c r="B163" s="12">
        <v>4</v>
      </c>
      <c r="C163" s="466"/>
      <c r="D163" s="20"/>
      <c r="E163" s="463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1:17" ht="13.5" customHeight="1" hidden="1">
      <c r="A164" s="11"/>
      <c r="B164" s="12">
        <v>5</v>
      </c>
      <c r="C164" s="466"/>
      <c r="D164" s="20"/>
      <c r="E164" s="463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1:17" ht="13.5" customHeight="1" hidden="1">
      <c r="A165" s="11"/>
      <c r="B165" s="12">
        <v>6</v>
      </c>
      <c r="C165" s="466"/>
      <c r="D165" s="20"/>
      <c r="E165" s="463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1:17" ht="13.5" customHeight="1" hidden="1">
      <c r="A166" s="11"/>
      <c r="B166" s="12">
        <v>7</v>
      </c>
      <c r="C166" s="466"/>
      <c r="D166" s="20"/>
      <c r="E166" s="463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1:17" ht="13.5" customHeight="1" hidden="1">
      <c r="A167" s="11"/>
      <c r="B167" s="12">
        <v>8</v>
      </c>
      <c r="C167" s="466"/>
      <c r="D167" s="48"/>
      <c r="E167" s="463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1:17" ht="13.5" customHeight="1">
      <c r="A168" s="11"/>
      <c r="B168" s="12"/>
      <c r="C168" s="467"/>
      <c r="D168" s="72"/>
      <c r="E168" s="468"/>
      <c r="F168" s="83" t="s">
        <v>52</v>
      </c>
      <c r="G168" s="83" t="s">
        <v>47</v>
      </c>
      <c r="H168" s="83" t="s">
        <v>53</v>
      </c>
      <c r="I168" s="83"/>
      <c r="J168" s="83"/>
      <c r="K168" s="83"/>
      <c r="L168" s="83"/>
      <c r="M168" s="83"/>
      <c r="N168" s="83"/>
      <c r="O168" s="83"/>
      <c r="P168" s="78"/>
      <c r="Q168" s="78"/>
    </row>
    <row r="169" spans="1:17" ht="22.5" customHeight="1">
      <c r="A169" s="11" t="s">
        <v>100</v>
      </c>
      <c r="B169" s="12">
        <v>1</v>
      </c>
      <c r="C169" s="75" t="s">
        <v>463</v>
      </c>
      <c r="D169" s="76" t="s">
        <v>14</v>
      </c>
      <c r="E169" s="88" t="s">
        <v>462</v>
      </c>
      <c r="F169" s="84" t="s">
        <v>469</v>
      </c>
      <c r="G169" s="84" t="s">
        <v>470</v>
      </c>
      <c r="H169" s="84" t="s">
        <v>471</v>
      </c>
      <c r="I169" s="84" t="s">
        <v>472</v>
      </c>
      <c r="J169" s="84" t="s">
        <v>473</v>
      </c>
      <c r="K169" s="84" t="s">
        <v>474</v>
      </c>
      <c r="L169" s="84" t="s">
        <v>475</v>
      </c>
      <c r="M169" s="84" t="s">
        <v>476</v>
      </c>
      <c r="N169" s="84" t="s">
        <v>477</v>
      </c>
      <c r="O169" s="84"/>
      <c r="P169" s="84"/>
      <c r="Q169" s="84"/>
    </row>
    <row r="170" spans="1:17" ht="14.25" customHeight="1">
      <c r="A170" s="11"/>
      <c r="B170" s="12"/>
      <c r="C170" s="469" t="s">
        <v>460</v>
      </c>
      <c r="D170" s="77"/>
      <c r="E170" s="472" t="s">
        <v>72</v>
      </c>
      <c r="F170" s="85" t="s">
        <v>469</v>
      </c>
      <c r="G170" s="85" t="s">
        <v>470</v>
      </c>
      <c r="H170" s="85" t="s">
        <v>471</v>
      </c>
      <c r="I170" s="85" t="s">
        <v>472</v>
      </c>
      <c r="J170" s="85" t="s">
        <v>473</v>
      </c>
      <c r="K170" s="85" t="s">
        <v>474</v>
      </c>
      <c r="L170" s="85" t="s">
        <v>475</v>
      </c>
      <c r="M170" s="85" t="s">
        <v>476</v>
      </c>
      <c r="N170" s="85" t="s">
        <v>477</v>
      </c>
      <c r="O170" s="83"/>
      <c r="P170" s="83"/>
      <c r="Q170" s="83"/>
    </row>
    <row r="171" spans="1:17" ht="13.5" customHeight="1" hidden="1">
      <c r="A171" s="11"/>
      <c r="B171" s="12">
        <v>3</v>
      </c>
      <c r="C171" s="470"/>
      <c r="D171" s="74"/>
      <c r="E171" s="473"/>
      <c r="F171" s="94"/>
      <c r="G171" s="94"/>
      <c r="H171" s="94"/>
      <c r="I171" s="94"/>
      <c r="J171" s="94"/>
      <c r="K171" s="94"/>
      <c r="L171" s="78"/>
      <c r="M171" s="78"/>
      <c r="N171" s="78"/>
      <c r="O171" s="78"/>
      <c r="P171" s="78"/>
      <c r="Q171" s="78"/>
    </row>
    <row r="172" spans="1:17" ht="13.5" customHeight="1" hidden="1">
      <c r="A172" s="11"/>
      <c r="B172" s="12">
        <v>4</v>
      </c>
      <c r="C172" s="470"/>
      <c r="D172" s="20"/>
      <c r="E172" s="473"/>
      <c r="F172" s="94"/>
      <c r="G172" s="94"/>
      <c r="H172" s="94"/>
      <c r="I172" s="94"/>
      <c r="J172" s="94"/>
      <c r="K172" s="94"/>
      <c r="L172" s="94"/>
      <c r="M172" s="94"/>
      <c r="N172" s="94"/>
      <c r="O172" s="83"/>
      <c r="P172" s="83"/>
      <c r="Q172" s="83"/>
    </row>
    <row r="173" spans="1:17" ht="13.5" customHeight="1" hidden="1">
      <c r="A173" s="11"/>
      <c r="B173" s="12">
        <v>5</v>
      </c>
      <c r="C173" s="470"/>
      <c r="D173" s="20"/>
      <c r="E173" s="473"/>
      <c r="F173" s="94"/>
      <c r="G173" s="94"/>
      <c r="H173" s="94"/>
      <c r="I173" s="94"/>
      <c r="J173" s="94"/>
      <c r="K173" s="94"/>
      <c r="L173" s="78"/>
      <c r="M173" s="78"/>
      <c r="N173" s="78"/>
      <c r="O173" s="78"/>
      <c r="P173" s="78"/>
      <c r="Q173" s="78"/>
    </row>
    <row r="174" spans="1:17" ht="13.5" customHeight="1" hidden="1">
      <c r="A174" s="11"/>
      <c r="B174" s="12">
        <v>6</v>
      </c>
      <c r="C174" s="470"/>
      <c r="D174" s="20"/>
      <c r="E174" s="473"/>
      <c r="F174" s="94"/>
      <c r="G174" s="94"/>
      <c r="H174" s="94"/>
      <c r="I174" s="94"/>
      <c r="J174" s="94"/>
      <c r="K174" s="94"/>
      <c r="L174" s="94"/>
      <c r="M174" s="94"/>
      <c r="N174" s="94"/>
      <c r="O174" s="83"/>
      <c r="P174" s="83"/>
      <c r="Q174" s="83"/>
    </row>
    <row r="175" spans="1:17" ht="13.5" customHeight="1" hidden="1">
      <c r="A175" s="11"/>
      <c r="B175" s="12">
        <v>7</v>
      </c>
      <c r="C175" s="470"/>
      <c r="D175" s="20"/>
      <c r="E175" s="473"/>
      <c r="F175" s="94"/>
      <c r="G175" s="94"/>
      <c r="H175" s="94"/>
      <c r="I175" s="94"/>
      <c r="J175" s="94"/>
      <c r="K175" s="94"/>
      <c r="L175" s="78"/>
      <c r="M175" s="78"/>
      <c r="N175" s="78"/>
      <c r="O175" s="78"/>
      <c r="P175" s="78"/>
      <c r="Q175" s="78"/>
    </row>
    <row r="176" spans="1:17" ht="13.5" customHeight="1" hidden="1">
      <c r="A176" s="11"/>
      <c r="B176" s="12">
        <v>8</v>
      </c>
      <c r="C176" s="470"/>
      <c r="D176" s="20"/>
      <c r="E176" s="473"/>
      <c r="F176" s="94"/>
      <c r="G176" s="94"/>
      <c r="H176" s="94"/>
      <c r="I176" s="94"/>
      <c r="J176" s="94"/>
      <c r="K176" s="94"/>
      <c r="L176" s="94"/>
      <c r="M176" s="94"/>
      <c r="N176" s="94"/>
      <c r="O176" s="83"/>
      <c r="P176" s="83"/>
      <c r="Q176" s="83"/>
    </row>
    <row r="177" spans="1:17" ht="13.5" customHeight="1">
      <c r="A177" s="11"/>
      <c r="B177" s="12"/>
      <c r="C177" s="471"/>
      <c r="D177" s="20"/>
      <c r="E177" s="474"/>
      <c r="F177" s="85" t="s">
        <v>44</v>
      </c>
      <c r="G177" s="85" t="s">
        <v>45</v>
      </c>
      <c r="H177" s="85" t="s">
        <v>46</v>
      </c>
      <c r="I177" s="85" t="s">
        <v>52</v>
      </c>
      <c r="J177" s="85" t="s">
        <v>47</v>
      </c>
      <c r="K177" s="85" t="s">
        <v>53</v>
      </c>
      <c r="L177" s="122" t="s">
        <v>49</v>
      </c>
      <c r="M177" s="122" t="s">
        <v>433</v>
      </c>
      <c r="N177" s="120" t="s">
        <v>450</v>
      </c>
      <c r="O177" s="120" t="s">
        <v>452</v>
      </c>
      <c r="P177" s="120" t="s">
        <v>454</v>
      </c>
      <c r="Q177" s="120" t="s">
        <v>456</v>
      </c>
    </row>
    <row r="178" spans="1:17" ht="14.25" customHeight="1">
      <c r="A178" s="10"/>
      <c r="B178" s="10"/>
      <c r="C178" s="14" t="s">
        <v>102</v>
      </c>
      <c r="D178" s="14"/>
      <c r="E178" s="89" t="s">
        <v>103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24.75" customHeight="1">
      <c r="A179" s="10"/>
      <c r="B179" s="10"/>
      <c r="C179" s="16" t="s">
        <v>104</v>
      </c>
      <c r="D179" s="16"/>
      <c r="E179" s="87" t="s">
        <v>105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3.5" customHeight="1">
      <c r="A180" s="11" t="s">
        <v>106</v>
      </c>
      <c r="B180" s="12">
        <v>1</v>
      </c>
      <c r="C180" s="478" t="s">
        <v>107</v>
      </c>
      <c r="D180" s="15" t="s">
        <v>108</v>
      </c>
      <c r="E180" s="480" t="s">
        <v>109</v>
      </c>
      <c r="F180" s="80" t="s">
        <v>469</v>
      </c>
      <c r="G180" s="80" t="s">
        <v>470</v>
      </c>
      <c r="H180" s="80" t="s">
        <v>471</v>
      </c>
      <c r="I180" s="80" t="s">
        <v>472</v>
      </c>
      <c r="J180" s="80" t="s">
        <v>473</v>
      </c>
      <c r="K180" s="80" t="s">
        <v>474</v>
      </c>
      <c r="L180" s="80" t="s">
        <v>475</v>
      </c>
      <c r="M180" s="80" t="s">
        <v>476</v>
      </c>
      <c r="N180" s="80" t="s">
        <v>477</v>
      </c>
      <c r="O180" s="90"/>
      <c r="P180" s="90"/>
      <c r="Q180" s="90"/>
    </row>
    <row r="181" spans="1:17" ht="13.5" customHeight="1">
      <c r="A181" s="11"/>
      <c r="B181" s="12">
        <v>2</v>
      </c>
      <c r="C181" s="478"/>
      <c r="D181" s="15"/>
      <c r="E181" s="480"/>
      <c r="F181" s="80" t="s">
        <v>44</v>
      </c>
      <c r="G181" s="80" t="s">
        <v>45</v>
      </c>
      <c r="H181" s="80" t="s">
        <v>46</v>
      </c>
      <c r="I181" s="119" t="s">
        <v>48</v>
      </c>
      <c r="J181" s="92" t="s">
        <v>433</v>
      </c>
      <c r="K181" s="92" t="s">
        <v>450</v>
      </c>
      <c r="L181" s="93" t="s">
        <v>452</v>
      </c>
      <c r="M181" s="93" t="s">
        <v>456</v>
      </c>
      <c r="N181" s="91"/>
      <c r="O181" s="91"/>
      <c r="P181" s="91"/>
      <c r="Q181" s="91"/>
    </row>
    <row r="182" spans="1:17" ht="13.5" customHeight="1" hidden="1">
      <c r="A182" s="11"/>
      <c r="B182" s="12">
        <v>3</v>
      </c>
      <c r="C182" s="478"/>
      <c r="D182" s="15"/>
      <c r="E182" s="480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</row>
    <row r="183" spans="1:17" ht="13.5" customHeight="1" hidden="1">
      <c r="A183" s="11"/>
      <c r="B183" s="12">
        <v>4</v>
      </c>
      <c r="C183" s="478"/>
      <c r="D183" s="15"/>
      <c r="E183" s="480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1:17" ht="13.5" customHeight="1" hidden="1">
      <c r="A184" s="11"/>
      <c r="B184" s="12">
        <v>5</v>
      </c>
      <c r="C184" s="478"/>
      <c r="D184" s="15"/>
      <c r="E184" s="480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1:17" ht="13.5" customHeight="1" hidden="1">
      <c r="A185" s="11"/>
      <c r="B185" s="12">
        <v>6</v>
      </c>
      <c r="C185" s="478"/>
      <c r="D185" s="15"/>
      <c r="E185" s="480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1:17" ht="13.5" customHeight="1" hidden="1">
      <c r="A186" s="11"/>
      <c r="B186" s="12">
        <v>7</v>
      </c>
      <c r="C186" s="478"/>
      <c r="D186" s="15"/>
      <c r="E186" s="480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1:17" ht="13.5" customHeight="1" hidden="1">
      <c r="A187" s="11"/>
      <c r="B187" s="12">
        <v>8</v>
      </c>
      <c r="C187" s="479"/>
      <c r="D187" s="19"/>
      <c r="E187" s="481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1:17" ht="13.5" customHeight="1">
      <c r="A188" s="11" t="s">
        <v>110</v>
      </c>
      <c r="B188" s="12">
        <v>1</v>
      </c>
      <c r="C188" s="478" t="s">
        <v>111</v>
      </c>
      <c r="D188" s="15" t="s">
        <v>108</v>
      </c>
      <c r="E188" s="480" t="s">
        <v>112</v>
      </c>
      <c r="F188" s="85" t="s">
        <v>469</v>
      </c>
      <c r="G188" s="85" t="s">
        <v>470</v>
      </c>
      <c r="H188" s="85" t="s">
        <v>471</v>
      </c>
      <c r="I188" s="85" t="s">
        <v>472</v>
      </c>
      <c r="J188" s="85" t="s">
        <v>473</v>
      </c>
      <c r="K188" s="85" t="s">
        <v>474</v>
      </c>
      <c r="L188" s="85" t="s">
        <v>475</v>
      </c>
      <c r="M188" s="85" t="s">
        <v>476</v>
      </c>
      <c r="N188" s="85" t="s">
        <v>477</v>
      </c>
      <c r="O188" s="83"/>
      <c r="P188" s="83"/>
      <c r="Q188" s="83"/>
    </row>
    <row r="189" spans="1:17" ht="13.5" customHeight="1">
      <c r="A189" s="11"/>
      <c r="B189" s="12">
        <v>2</v>
      </c>
      <c r="C189" s="478"/>
      <c r="D189" s="15"/>
      <c r="E189" s="480"/>
      <c r="F189" s="85" t="s">
        <v>44</v>
      </c>
      <c r="G189" s="85" t="s">
        <v>45</v>
      </c>
      <c r="H189" s="85" t="s">
        <v>46</v>
      </c>
      <c r="I189" s="120" t="s">
        <v>48</v>
      </c>
      <c r="J189" s="118" t="s">
        <v>433</v>
      </c>
      <c r="K189" s="118" t="s">
        <v>450</v>
      </c>
      <c r="L189" s="120" t="s">
        <v>456</v>
      </c>
      <c r="M189" s="78"/>
      <c r="N189" s="78"/>
      <c r="O189" s="78"/>
      <c r="P189" s="78"/>
      <c r="Q189" s="78"/>
    </row>
    <row r="190" spans="1:17" ht="13.5" customHeight="1" hidden="1">
      <c r="A190" s="11"/>
      <c r="B190" s="12">
        <v>3</v>
      </c>
      <c r="C190" s="478"/>
      <c r="D190" s="15"/>
      <c r="E190" s="480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1:17" ht="13.5" customHeight="1" hidden="1">
      <c r="A191" s="11"/>
      <c r="B191" s="12">
        <v>4</v>
      </c>
      <c r="C191" s="478"/>
      <c r="D191" s="15"/>
      <c r="E191" s="480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1:17" ht="13.5" customHeight="1" hidden="1">
      <c r="A192" s="11"/>
      <c r="B192" s="12">
        <v>5</v>
      </c>
      <c r="C192" s="478"/>
      <c r="D192" s="15"/>
      <c r="E192" s="480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1:17" ht="13.5" customHeight="1" hidden="1">
      <c r="A193" s="11"/>
      <c r="B193" s="12">
        <v>6</v>
      </c>
      <c r="C193" s="478"/>
      <c r="D193" s="15"/>
      <c r="E193" s="480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ht="13.5" customHeight="1" hidden="1">
      <c r="A194" s="11"/>
      <c r="B194" s="12">
        <v>7</v>
      </c>
      <c r="C194" s="478"/>
      <c r="D194" s="15"/>
      <c r="E194" s="480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1:17" ht="13.5" customHeight="1" hidden="1">
      <c r="A195" s="11"/>
      <c r="B195" s="12">
        <v>8</v>
      </c>
      <c r="C195" s="479"/>
      <c r="D195" s="19"/>
      <c r="E195" s="481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1:17" ht="13.5" customHeight="1">
      <c r="A196" s="11" t="s">
        <v>113</v>
      </c>
      <c r="B196" s="12">
        <v>1</v>
      </c>
      <c r="C196" s="457" t="s">
        <v>114</v>
      </c>
      <c r="D196" s="20" t="s">
        <v>108</v>
      </c>
      <c r="E196" s="482" t="s">
        <v>464</v>
      </c>
      <c r="F196" s="84" t="s">
        <v>469</v>
      </c>
      <c r="G196" s="84" t="s">
        <v>470</v>
      </c>
      <c r="H196" s="84" t="s">
        <v>471</v>
      </c>
      <c r="I196" s="84" t="s">
        <v>472</v>
      </c>
      <c r="J196" s="84" t="s">
        <v>473</v>
      </c>
      <c r="K196" s="84" t="s">
        <v>474</v>
      </c>
      <c r="L196" s="84" t="s">
        <v>475</v>
      </c>
      <c r="M196" s="84" t="s">
        <v>476</v>
      </c>
      <c r="N196" s="84" t="s">
        <v>477</v>
      </c>
      <c r="O196" s="84"/>
      <c r="P196" s="84"/>
      <c r="Q196" s="84"/>
    </row>
    <row r="197" spans="1:17" ht="13.5" customHeight="1">
      <c r="A197" s="11"/>
      <c r="B197" s="12">
        <v>2</v>
      </c>
      <c r="C197" s="457"/>
      <c r="D197" s="20"/>
      <c r="E197" s="482"/>
      <c r="F197" s="113" t="s">
        <v>44</v>
      </c>
      <c r="G197" s="79" t="s">
        <v>45</v>
      </c>
      <c r="H197" s="79" t="s">
        <v>46</v>
      </c>
      <c r="I197" s="119" t="s">
        <v>48</v>
      </c>
      <c r="J197" s="119" t="s">
        <v>433</v>
      </c>
      <c r="K197" s="119" t="s">
        <v>450</v>
      </c>
      <c r="L197" s="119" t="s">
        <v>452</v>
      </c>
      <c r="M197" s="119" t="s">
        <v>456</v>
      </c>
      <c r="N197" s="79"/>
      <c r="O197" s="79"/>
      <c r="P197" s="79"/>
      <c r="Q197" s="79"/>
    </row>
    <row r="198" spans="1:17" ht="13.5" customHeight="1" hidden="1">
      <c r="A198" s="11"/>
      <c r="B198" s="12">
        <v>3</v>
      </c>
      <c r="C198" s="457"/>
      <c r="D198" s="20"/>
      <c r="E198" s="482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ht="13.5" customHeight="1" hidden="1">
      <c r="A199" s="11"/>
      <c r="B199" s="12">
        <v>4</v>
      </c>
      <c r="C199" s="457"/>
      <c r="D199" s="20"/>
      <c r="E199" s="482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ht="13.5" customHeight="1" hidden="1">
      <c r="A200" s="11"/>
      <c r="B200" s="12">
        <v>5</v>
      </c>
      <c r="C200" s="457"/>
      <c r="D200" s="20"/>
      <c r="E200" s="482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1:17" ht="13.5" customHeight="1" hidden="1">
      <c r="A201" s="11"/>
      <c r="B201" s="12">
        <v>6</v>
      </c>
      <c r="C201" s="457"/>
      <c r="D201" s="20"/>
      <c r="E201" s="482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1:17" ht="13.5" customHeight="1" hidden="1">
      <c r="A202" s="11"/>
      <c r="B202" s="12">
        <v>7</v>
      </c>
      <c r="C202" s="457"/>
      <c r="D202" s="20"/>
      <c r="E202" s="482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1:17" ht="13.5" customHeight="1" hidden="1">
      <c r="A203" s="11"/>
      <c r="B203" s="12">
        <v>8</v>
      </c>
      <c r="C203" s="458"/>
      <c r="D203" s="48"/>
      <c r="E203" s="475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1:17" ht="13.5" customHeight="1">
      <c r="A204" s="11"/>
      <c r="B204" s="12"/>
      <c r="C204" s="458" t="s">
        <v>465</v>
      </c>
      <c r="D204" s="48"/>
      <c r="E204" s="462" t="s">
        <v>440</v>
      </c>
      <c r="F204" s="78" t="s">
        <v>469</v>
      </c>
      <c r="G204" s="78" t="s">
        <v>470</v>
      </c>
      <c r="H204" s="78" t="s">
        <v>471</v>
      </c>
      <c r="I204" s="78" t="s">
        <v>472</v>
      </c>
      <c r="J204" s="78" t="s">
        <v>473</v>
      </c>
      <c r="K204" s="78" t="s">
        <v>474</v>
      </c>
      <c r="L204" s="78" t="s">
        <v>475</v>
      </c>
      <c r="M204" s="114" t="s">
        <v>476</v>
      </c>
      <c r="N204" s="78" t="s">
        <v>477</v>
      </c>
      <c r="O204" s="78"/>
      <c r="P204" s="78"/>
      <c r="Q204" s="78"/>
    </row>
    <row r="205" spans="1:17" ht="13.5" customHeight="1">
      <c r="A205" s="11"/>
      <c r="B205" s="12"/>
      <c r="C205" s="461"/>
      <c r="D205" s="48"/>
      <c r="E205" s="464"/>
      <c r="F205" s="114" t="s">
        <v>44</v>
      </c>
      <c r="G205" s="78" t="s">
        <v>45</v>
      </c>
      <c r="H205" s="78" t="s">
        <v>46</v>
      </c>
      <c r="I205" s="120" t="s">
        <v>48</v>
      </c>
      <c r="J205" s="120" t="s">
        <v>433</v>
      </c>
      <c r="K205" s="78"/>
      <c r="L205" s="78"/>
      <c r="M205" s="114"/>
      <c r="N205" s="78"/>
      <c r="O205" s="78"/>
      <c r="P205" s="78"/>
      <c r="Q205" s="78"/>
    </row>
    <row r="206" spans="1:17" ht="13.5" customHeight="1">
      <c r="A206" s="11"/>
      <c r="B206" s="12"/>
      <c r="C206" s="458" t="s">
        <v>466</v>
      </c>
      <c r="D206" s="48"/>
      <c r="E206" s="462" t="s">
        <v>441</v>
      </c>
      <c r="F206" s="79" t="s">
        <v>469</v>
      </c>
      <c r="G206" s="79" t="s">
        <v>470</v>
      </c>
      <c r="H206" s="79" t="s">
        <v>471</v>
      </c>
      <c r="I206" s="79" t="s">
        <v>472</v>
      </c>
      <c r="J206" s="79" t="s">
        <v>473</v>
      </c>
      <c r="K206" s="79" t="s">
        <v>474</v>
      </c>
      <c r="L206" s="79" t="s">
        <v>475</v>
      </c>
      <c r="M206" s="79" t="s">
        <v>476</v>
      </c>
      <c r="N206" s="115" t="s">
        <v>477</v>
      </c>
      <c r="O206" s="79"/>
      <c r="P206" s="79"/>
      <c r="Q206" s="79"/>
    </row>
    <row r="207" spans="1:17" ht="13.5" customHeight="1">
      <c r="A207" s="11"/>
      <c r="B207" s="12"/>
      <c r="C207" s="461"/>
      <c r="D207" s="48"/>
      <c r="E207" s="464"/>
      <c r="F207" s="115" t="s">
        <v>44</v>
      </c>
      <c r="G207" s="79" t="s">
        <v>45</v>
      </c>
      <c r="H207" s="79" t="s">
        <v>46</v>
      </c>
      <c r="I207" s="119" t="s">
        <v>48</v>
      </c>
      <c r="J207" s="119" t="s">
        <v>433</v>
      </c>
      <c r="K207" s="119" t="s">
        <v>450</v>
      </c>
      <c r="L207" s="119" t="s">
        <v>452</v>
      </c>
      <c r="M207" s="119" t="s">
        <v>456</v>
      </c>
      <c r="N207" s="115"/>
      <c r="O207" s="79"/>
      <c r="P207" s="79"/>
      <c r="Q207" s="79"/>
    </row>
    <row r="208" spans="1:17" ht="13.5" customHeight="1">
      <c r="A208" s="11"/>
      <c r="B208" s="12"/>
      <c r="C208" s="458" t="s">
        <v>467</v>
      </c>
      <c r="D208" s="48"/>
      <c r="E208" s="462" t="s">
        <v>468</v>
      </c>
      <c r="F208" s="78" t="s">
        <v>469</v>
      </c>
      <c r="G208" s="78" t="s">
        <v>470</v>
      </c>
      <c r="H208" s="78" t="s">
        <v>471</v>
      </c>
      <c r="I208" s="78" t="s">
        <v>472</v>
      </c>
      <c r="J208" s="78" t="s">
        <v>473</v>
      </c>
      <c r="K208" s="78" t="s">
        <v>474</v>
      </c>
      <c r="L208" s="78" t="s">
        <v>475</v>
      </c>
      <c r="M208" s="78" t="s">
        <v>476</v>
      </c>
      <c r="N208" s="78" t="s">
        <v>477</v>
      </c>
      <c r="O208" s="78"/>
      <c r="P208" s="78"/>
      <c r="Q208" s="78"/>
    </row>
    <row r="209" spans="1:17" ht="13.5" customHeight="1">
      <c r="A209" s="11"/>
      <c r="B209" s="12"/>
      <c r="C209" s="461"/>
      <c r="D209" s="48"/>
      <c r="E209" s="464"/>
      <c r="F209" s="78" t="s">
        <v>44</v>
      </c>
      <c r="G209" s="78" t="s">
        <v>45</v>
      </c>
      <c r="H209" s="78" t="s">
        <v>46</v>
      </c>
      <c r="I209" s="120" t="s">
        <v>48</v>
      </c>
      <c r="J209" s="120" t="s">
        <v>433</v>
      </c>
      <c r="K209" s="120" t="s">
        <v>450</v>
      </c>
      <c r="L209" s="120" t="s">
        <v>452</v>
      </c>
      <c r="M209" s="120" t="s">
        <v>454</v>
      </c>
      <c r="N209" s="120" t="s">
        <v>456</v>
      </c>
      <c r="O209" s="78"/>
      <c r="P209" s="78"/>
      <c r="Q209" s="78"/>
    </row>
    <row r="210" spans="1:17" ht="13.5" customHeight="1">
      <c r="A210" s="11" t="s">
        <v>115</v>
      </c>
      <c r="B210" s="12">
        <v>1</v>
      </c>
      <c r="C210" s="485" t="s">
        <v>116</v>
      </c>
      <c r="D210" s="53" t="s">
        <v>108</v>
      </c>
      <c r="E210" s="472" t="s">
        <v>117</v>
      </c>
      <c r="F210" s="80" t="s">
        <v>469</v>
      </c>
      <c r="G210" s="80" t="s">
        <v>470</v>
      </c>
      <c r="H210" s="80" t="s">
        <v>471</v>
      </c>
      <c r="I210" s="80" t="s">
        <v>472</v>
      </c>
      <c r="J210" s="80" t="s">
        <v>473</v>
      </c>
      <c r="K210" s="80" t="s">
        <v>474</v>
      </c>
      <c r="L210" s="80" t="s">
        <v>475</v>
      </c>
      <c r="M210" s="80" t="s">
        <v>476</v>
      </c>
      <c r="N210" s="80" t="s">
        <v>477</v>
      </c>
      <c r="O210" s="84"/>
      <c r="P210" s="84"/>
      <c r="Q210" s="84"/>
    </row>
    <row r="211" spans="1:17" ht="13.5" customHeight="1" hidden="1">
      <c r="A211" s="11"/>
      <c r="B211" s="12">
        <v>3</v>
      </c>
      <c r="C211" s="486"/>
      <c r="D211" s="53"/>
      <c r="E211" s="473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1:17" ht="13.5" customHeight="1" hidden="1">
      <c r="A212" s="11"/>
      <c r="B212" s="12">
        <v>4</v>
      </c>
      <c r="C212" s="486"/>
      <c r="D212" s="53"/>
      <c r="E212" s="473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1:17" ht="13.5" customHeight="1" hidden="1">
      <c r="A213" s="11"/>
      <c r="B213" s="12">
        <v>5</v>
      </c>
      <c r="C213" s="486"/>
      <c r="D213" s="53"/>
      <c r="E213" s="473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1:17" ht="13.5" customHeight="1" hidden="1">
      <c r="A214" s="11"/>
      <c r="B214" s="12">
        <v>6</v>
      </c>
      <c r="C214" s="486"/>
      <c r="D214" s="53"/>
      <c r="E214" s="473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1:17" ht="13.5" customHeight="1" hidden="1">
      <c r="A215" s="11"/>
      <c r="B215" s="12">
        <v>7</v>
      </c>
      <c r="C215" s="486"/>
      <c r="D215" s="53"/>
      <c r="E215" s="473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1:17" ht="13.5" customHeight="1" hidden="1">
      <c r="A216" s="11"/>
      <c r="B216" s="12">
        <v>8</v>
      </c>
      <c r="C216" s="486"/>
      <c r="D216" s="54"/>
      <c r="E216" s="473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1:17" ht="13.5" customHeight="1">
      <c r="A217" s="11"/>
      <c r="B217" s="12"/>
      <c r="C217" s="487"/>
      <c r="D217" s="54"/>
      <c r="E217" s="474"/>
      <c r="F217" s="80" t="s">
        <v>44</v>
      </c>
      <c r="G217" s="80" t="s">
        <v>45</v>
      </c>
      <c r="H217" s="80" t="s">
        <v>46</v>
      </c>
      <c r="I217" s="92" t="s">
        <v>48</v>
      </c>
      <c r="J217" s="92" t="s">
        <v>433</v>
      </c>
      <c r="K217" s="92" t="s">
        <v>450</v>
      </c>
      <c r="L217" s="119" t="s">
        <v>452</v>
      </c>
      <c r="M217" s="119" t="s">
        <v>454</v>
      </c>
      <c r="N217" s="119" t="s">
        <v>456</v>
      </c>
      <c r="O217" s="79"/>
      <c r="P217" s="79"/>
      <c r="Q217" s="79"/>
    </row>
    <row r="218" spans="1:17" ht="13.5" customHeight="1">
      <c r="A218" s="11"/>
      <c r="B218" s="12"/>
      <c r="C218" s="485" t="s">
        <v>119</v>
      </c>
      <c r="D218" s="54"/>
      <c r="E218" s="472" t="s">
        <v>120</v>
      </c>
      <c r="F218" s="78" t="s">
        <v>469</v>
      </c>
      <c r="G218" s="78" t="s">
        <v>470</v>
      </c>
      <c r="H218" s="78" t="s">
        <v>471</v>
      </c>
      <c r="I218" s="78" t="s">
        <v>472</v>
      </c>
      <c r="J218" s="78" t="s">
        <v>473</v>
      </c>
      <c r="K218" s="78" t="s">
        <v>474</v>
      </c>
      <c r="L218" s="78" t="s">
        <v>475</v>
      </c>
      <c r="M218" s="78" t="s">
        <v>476</v>
      </c>
      <c r="N218" s="78" t="s">
        <v>477</v>
      </c>
      <c r="O218" s="82"/>
      <c r="P218" s="82"/>
      <c r="Q218" s="82"/>
    </row>
    <row r="219" spans="1:17" ht="13.5" customHeight="1">
      <c r="A219" s="11" t="s">
        <v>118</v>
      </c>
      <c r="B219" s="12">
        <v>1</v>
      </c>
      <c r="C219" s="486"/>
      <c r="D219" s="53" t="s">
        <v>108</v>
      </c>
      <c r="E219" s="473"/>
      <c r="F219" s="83" t="s">
        <v>44</v>
      </c>
      <c r="G219" s="94" t="s">
        <v>45</v>
      </c>
      <c r="H219" s="94" t="s">
        <v>46</v>
      </c>
      <c r="I219" s="118" t="s">
        <v>48</v>
      </c>
      <c r="J219" s="118" t="s">
        <v>433</v>
      </c>
      <c r="K219" s="118" t="s">
        <v>450</v>
      </c>
      <c r="L219" s="118" t="s">
        <v>452</v>
      </c>
      <c r="M219" s="118" t="s">
        <v>454</v>
      </c>
      <c r="N219" s="118" t="s">
        <v>456</v>
      </c>
      <c r="O219" s="83"/>
      <c r="P219" s="83"/>
      <c r="Q219" s="83"/>
    </row>
    <row r="220" spans="1:17" ht="13.5" customHeight="1" hidden="1">
      <c r="A220" s="11"/>
      <c r="B220" s="12">
        <v>3</v>
      </c>
      <c r="C220" s="486"/>
      <c r="D220" s="53"/>
      <c r="E220" s="473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</row>
    <row r="221" spans="1:17" ht="13.5" customHeight="1" hidden="1">
      <c r="A221" s="11"/>
      <c r="B221" s="12">
        <v>4</v>
      </c>
      <c r="C221" s="486"/>
      <c r="D221" s="53"/>
      <c r="E221" s="473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</row>
    <row r="222" spans="1:17" ht="13.5" customHeight="1" hidden="1">
      <c r="A222" s="11"/>
      <c r="B222" s="12">
        <v>5</v>
      </c>
      <c r="C222" s="486"/>
      <c r="D222" s="53"/>
      <c r="E222" s="473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</row>
    <row r="223" spans="1:17" ht="13.5" customHeight="1" hidden="1">
      <c r="A223" s="11"/>
      <c r="B223" s="12">
        <v>6</v>
      </c>
      <c r="C223" s="486"/>
      <c r="D223" s="53"/>
      <c r="E223" s="473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</row>
    <row r="224" spans="1:17" ht="13.5" customHeight="1" hidden="1">
      <c r="A224" s="11"/>
      <c r="B224" s="12">
        <v>7</v>
      </c>
      <c r="C224" s="486"/>
      <c r="D224" s="53"/>
      <c r="E224" s="473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</row>
    <row r="225" spans="1:17" ht="13.5" customHeight="1" hidden="1">
      <c r="A225" s="11"/>
      <c r="B225" s="12">
        <v>8</v>
      </c>
      <c r="C225" s="487"/>
      <c r="D225" s="53"/>
      <c r="E225" s="474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</row>
    <row r="226" spans="1:17" ht="24.75" customHeight="1">
      <c r="A226" s="10"/>
      <c r="B226" s="10"/>
      <c r="C226" s="16" t="s">
        <v>121</v>
      </c>
      <c r="D226" s="16"/>
      <c r="E226" s="87" t="s">
        <v>122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3.5" customHeight="1">
      <c r="A227" s="11" t="s">
        <v>123</v>
      </c>
      <c r="B227" s="12">
        <v>1</v>
      </c>
      <c r="C227" s="478" t="s">
        <v>124</v>
      </c>
      <c r="D227" s="15" t="s">
        <v>125</v>
      </c>
      <c r="E227" s="480" t="s">
        <v>126</v>
      </c>
      <c r="F227" s="80" t="s">
        <v>469</v>
      </c>
      <c r="G227" s="80" t="s">
        <v>470</v>
      </c>
      <c r="H227" s="80" t="s">
        <v>471</v>
      </c>
      <c r="I227" s="80" t="s">
        <v>472</v>
      </c>
      <c r="J227" s="80" t="s">
        <v>473</v>
      </c>
      <c r="K227" s="80" t="s">
        <v>474</v>
      </c>
      <c r="L227" s="80" t="s">
        <v>475</v>
      </c>
      <c r="M227" s="80" t="s">
        <v>476</v>
      </c>
      <c r="N227" s="80" t="s">
        <v>477</v>
      </c>
      <c r="O227" s="84"/>
      <c r="P227" s="84"/>
      <c r="Q227" s="84"/>
    </row>
    <row r="228" spans="1:17" ht="13.5" customHeight="1">
      <c r="A228" s="11"/>
      <c r="B228" s="12">
        <v>2</v>
      </c>
      <c r="C228" s="478"/>
      <c r="D228" s="15"/>
      <c r="E228" s="480"/>
      <c r="F228" s="80" t="s">
        <v>52</v>
      </c>
      <c r="G228" s="80" t="s">
        <v>47</v>
      </c>
      <c r="H228" s="80" t="s">
        <v>53</v>
      </c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13.5" customHeight="1" hidden="1">
      <c r="A229" s="11"/>
      <c r="B229" s="12">
        <v>3</v>
      </c>
      <c r="C229" s="478"/>
      <c r="D229" s="15"/>
      <c r="E229" s="480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1:17" ht="13.5" customHeight="1" hidden="1">
      <c r="A230" s="11"/>
      <c r="B230" s="12">
        <v>4</v>
      </c>
      <c r="C230" s="478"/>
      <c r="D230" s="15"/>
      <c r="E230" s="480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1:17" ht="13.5" customHeight="1" hidden="1">
      <c r="A231" s="11"/>
      <c r="B231" s="12">
        <v>5</v>
      </c>
      <c r="C231" s="478"/>
      <c r="D231" s="15"/>
      <c r="E231" s="480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1:17" ht="13.5" customHeight="1" hidden="1">
      <c r="A232" s="11"/>
      <c r="B232" s="12">
        <v>6</v>
      </c>
      <c r="C232" s="478"/>
      <c r="D232" s="15"/>
      <c r="E232" s="480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1:17" ht="13.5" customHeight="1" hidden="1">
      <c r="A233" s="11"/>
      <c r="B233" s="12">
        <v>7</v>
      </c>
      <c r="C233" s="478"/>
      <c r="D233" s="15"/>
      <c r="E233" s="480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1:17" ht="13.5" customHeight="1" hidden="1">
      <c r="A234" s="11"/>
      <c r="B234" s="12">
        <v>8</v>
      </c>
      <c r="C234" s="479"/>
      <c r="D234" s="19"/>
      <c r="E234" s="481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1:17" ht="13.5" customHeight="1">
      <c r="A235" s="11"/>
      <c r="B235" s="12"/>
      <c r="C235" s="485" t="s">
        <v>128</v>
      </c>
      <c r="D235" s="19"/>
      <c r="E235" s="472" t="s">
        <v>120</v>
      </c>
      <c r="F235" s="85" t="s">
        <v>469</v>
      </c>
      <c r="G235" s="85" t="s">
        <v>470</v>
      </c>
      <c r="H235" s="85" t="s">
        <v>471</v>
      </c>
      <c r="I235" s="85" t="s">
        <v>472</v>
      </c>
      <c r="J235" s="85" t="s">
        <v>473</v>
      </c>
      <c r="K235" s="85" t="s">
        <v>474</v>
      </c>
      <c r="L235" s="85" t="s">
        <v>475</v>
      </c>
      <c r="M235" s="85" t="s">
        <v>476</v>
      </c>
      <c r="N235" s="85" t="s">
        <v>477</v>
      </c>
      <c r="O235" s="78"/>
      <c r="P235" s="78"/>
      <c r="Q235" s="78"/>
    </row>
    <row r="236" spans="1:17" ht="13.5" customHeight="1">
      <c r="A236" s="11" t="s">
        <v>127</v>
      </c>
      <c r="B236" s="12">
        <v>1</v>
      </c>
      <c r="C236" s="486"/>
      <c r="D236" s="53" t="s">
        <v>125</v>
      </c>
      <c r="E236" s="473"/>
      <c r="F236" s="85" t="s">
        <v>52</v>
      </c>
      <c r="G236" s="85" t="s">
        <v>47</v>
      </c>
      <c r="H236" s="85" t="s">
        <v>53</v>
      </c>
      <c r="I236" s="83"/>
      <c r="J236" s="83"/>
      <c r="K236" s="83"/>
      <c r="L236" s="83"/>
      <c r="M236" s="83"/>
      <c r="N236" s="83"/>
      <c r="O236" s="83"/>
      <c r="P236" s="83"/>
      <c r="Q236" s="83"/>
    </row>
    <row r="237" spans="1:17" ht="13.5" customHeight="1" hidden="1">
      <c r="A237" s="11"/>
      <c r="B237" s="12">
        <v>3</v>
      </c>
      <c r="C237" s="486"/>
      <c r="D237" s="53"/>
      <c r="E237" s="473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</row>
    <row r="238" spans="1:17" ht="13.5" customHeight="1" hidden="1">
      <c r="A238" s="11"/>
      <c r="B238" s="12">
        <v>4</v>
      </c>
      <c r="C238" s="486"/>
      <c r="D238" s="53"/>
      <c r="E238" s="473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</row>
    <row r="239" spans="1:17" ht="13.5" customHeight="1" hidden="1">
      <c r="A239" s="11"/>
      <c r="B239" s="12">
        <v>5</v>
      </c>
      <c r="C239" s="486"/>
      <c r="D239" s="53"/>
      <c r="E239" s="473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</row>
    <row r="240" spans="1:17" ht="13.5" customHeight="1" hidden="1">
      <c r="A240" s="11"/>
      <c r="B240" s="12">
        <v>6</v>
      </c>
      <c r="C240" s="486"/>
      <c r="D240" s="53"/>
      <c r="E240" s="473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</row>
    <row r="241" spans="1:17" ht="13.5" customHeight="1" hidden="1">
      <c r="A241" s="11"/>
      <c r="B241" s="12">
        <v>7</v>
      </c>
      <c r="C241" s="486"/>
      <c r="D241" s="53"/>
      <c r="E241" s="473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</row>
    <row r="242" spans="1:17" ht="13.5" customHeight="1" hidden="1">
      <c r="A242" s="11"/>
      <c r="B242" s="12">
        <v>8</v>
      </c>
      <c r="C242" s="487"/>
      <c r="D242" s="53"/>
      <c r="E242" s="474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</row>
    <row r="243" spans="1:17" ht="24.75" customHeight="1">
      <c r="A243" s="10"/>
      <c r="B243" s="10"/>
      <c r="C243" s="16" t="s">
        <v>129</v>
      </c>
      <c r="D243" s="16"/>
      <c r="E243" s="87" t="s">
        <v>135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s="71" customFormat="1" ht="13.5" customHeight="1">
      <c r="A244" s="72" t="s">
        <v>130</v>
      </c>
      <c r="B244" s="73">
        <v>1</v>
      </c>
      <c r="C244" s="458" t="s">
        <v>131</v>
      </c>
      <c r="D244" s="20" t="s">
        <v>132</v>
      </c>
      <c r="E244" s="475" t="s">
        <v>427</v>
      </c>
      <c r="F244" s="80" t="s">
        <v>469</v>
      </c>
      <c r="G244" s="80" t="s">
        <v>470</v>
      </c>
      <c r="H244" s="80" t="s">
        <v>471</v>
      </c>
      <c r="I244" s="80" t="s">
        <v>472</v>
      </c>
      <c r="J244" s="80" t="s">
        <v>473</v>
      </c>
      <c r="K244" s="80" t="s">
        <v>474</v>
      </c>
      <c r="L244" s="80" t="s">
        <v>475</v>
      </c>
      <c r="M244" s="80" t="s">
        <v>476</v>
      </c>
      <c r="N244" s="80" t="s">
        <v>477</v>
      </c>
      <c r="O244" s="101"/>
      <c r="P244" s="101"/>
      <c r="Q244" s="101"/>
    </row>
    <row r="245" spans="1:17" s="71" customFormat="1" ht="13.5" customHeight="1" hidden="1">
      <c r="A245" s="72"/>
      <c r="B245" s="73">
        <v>2</v>
      </c>
      <c r="C245" s="460"/>
      <c r="D245" s="20"/>
      <c r="E245" s="476"/>
      <c r="F245" s="81"/>
      <c r="G245" s="81"/>
      <c r="H245" s="81"/>
      <c r="I245" s="81"/>
      <c r="J245" s="81"/>
      <c r="K245" s="81"/>
      <c r="L245" s="81"/>
      <c r="M245" s="81"/>
      <c r="N245" s="81"/>
      <c r="O245" s="102"/>
      <c r="P245" s="102"/>
      <c r="Q245" s="102"/>
    </row>
    <row r="246" spans="1:17" s="71" customFormat="1" ht="13.5" customHeight="1" hidden="1">
      <c r="A246" s="72"/>
      <c r="B246" s="73">
        <v>3</v>
      </c>
      <c r="C246" s="460"/>
      <c r="D246" s="20"/>
      <c r="E246" s="476"/>
      <c r="F246" s="81"/>
      <c r="G246" s="81"/>
      <c r="H246" s="81"/>
      <c r="I246" s="81"/>
      <c r="J246" s="81"/>
      <c r="K246" s="81"/>
      <c r="L246" s="81"/>
      <c r="M246" s="81"/>
      <c r="N246" s="81"/>
      <c r="O246" s="102"/>
      <c r="P246" s="102"/>
      <c r="Q246" s="102"/>
    </row>
    <row r="247" spans="1:17" s="71" customFormat="1" ht="13.5" customHeight="1" hidden="1">
      <c r="A247" s="72"/>
      <c r="B247" s="73">
        <v>4</v>
      </c>
      <c r="C247" s="460"/>
      <c r="D247" s="20"/>
      <c r="E247" s="476"/>
      <c r="F247" s="81"/>
      <c r="G247" s="81"/>
      <c r="H247" s="81"/>
      <c r="I247" s="81"/>
      <c r="J247" s="81"/>
      <c r="K247" s="81"/>
      <c r="L247" s="81"/>
      <c r="M247" s="81"/>
      <c r="N247" s="81"/>
      <c r="O247" s="102"/>
      <c r="P247" s="102"/>
      <c r="Q247" s="102"/>
    </row>
    <row r="248" spans="1:17" s="71" customFormat="1" ht="13.5" customHeight="1" hidden="1">
      <c r="A248" s="72"/>
      <c r="B248" s="73">
        <v>5</v>
      </c>
      <c r="C248" s="460"/>
      <c r="D248" s="20"/>
      <c r="E248" s="476"/>
      <c r="F248" s="81"/>
      <c r="G248" s="81"/>
      <c r="H248" s="81"/>
      <c r="I248" s="81"/>
      <c r="J248" s="81"/>
      <c r="K248" s="81"/>
      <c r="L248" s="81"/>
      <c r="M248" s="81"/>
      <c r="N248" s="81"/>
      <c r="O248" s="102"/>
      <c r="P248" s="102"/>
      <c r="Q248" s="102"/>
    </row>
    <row r="249" spans="1:17" s="71" customFormat="1" ht="13.5" customHeight="1" hidden="1">
      <c r="A249" s="72"/>
      <c r="B249" s="73">
        <v>6</v>
      </c>
      <c r="C249" s="460"/>
      <c r="D249" s="20"/>
      <c r="E249" s="476"/>
      <c r="F249" s="81"/>
      <c r="G249" s="81"/>
      <c r="H249" s="81"/>
      <c r="I249" s="81"/>
      <c r="J249" s="81"/>
      <c r="K249" s="81"/>
      <c r="L249" s="81"/>
      <c r="M249" s="81"/>
      <c r="N249" s="81"/>
      <c r="O249" s="102"/>
      <c r="P249" s="102"/>
      <c r="Q249" s="102"/>
    </row>
    <row r="250" spans="1:17" s="71" customFormat="1" ht="13.5" customHeight="1" hidden="1">
      <c r="A250" s="72"/>
      <c r="B250" s="73">
        <v>7</v>
      </c>
      <c r="C250" s="460"/>
      <c r="D250" s="20"/>
      <c r="E250" s="476"/>
      <c r="F250" s="81"/>
      <c r="G250" s="81"/>
      <c r="H250" s="81"/>
      <c r="I250" s="81"/>
      <c r="J250" s="81"/>
      <c r="K250" s="81"/>
      <c r="L250" s="81"/>
      <c r="M250" s="81"/>
      <c r="N250" s="81"/>
      <c r="O250" s="102"/>
      <c r="P250" s="102"/>
      <c r="Q250" s="102"/>
    </row>
    <row r="251" spans="1:17" s="71" customFormat="1" ht="13.5" customHeight="1" hidden="1">
      <c r="A251" s="72"/>
      <c r="B251" s="73">
        <v>8</v>
      </c>
      <c r="C251" s="460"/>
      <c r="D251" s="48"/>
      <c r="E251" s="476"/>
      <c r="F251" s="81"/>
      <c r="G251" s="81"/>
      <c r="H251" s="81"/>
      <c r="I251" s="81"/>
      <c r="J251" s="81"/>
      <c r="K251" s="81"/>
      <c r="L251" s="81"/>
      <c r="M251" s="81"/>
      <c r="N251" s="81"/>
      <c r="O251" s="102"/>
      <c r="P251" s="102"/>
      <c r="Q251" s="102"/>
    </row>
    <row r="252" spans="1:17" s="71" customFormat="1" ht="13.5" customHeight="1">
      <c r="A252" s="72"/>
      <c r="B252" s="73"/>
      <c r="C252" s="461"/>
      <c r="D252" s="48"/>
      <c r="E252" s="477"/>
      <c r="F252" s="80" t="s">
        <v>44</v>
      </c>
      <c r="G252" s="80" t="s">
        <v>45</v>
      </c>
      <c r="H252" s="92" t="s">
        <v>48</v>
      </c>
      <c r="I252" s="102" t="s">
        <v>49</v>
      </c>
      <c r="J252" s="102"/>
      <c r="K252" s="102" t="s">
        <v>450</v>
      </c>
      <c r="L252" s="102"/>
      <c r="M252" s="102" t="s">
        <v>454</v>
      </c>
      <c r="N252" s="102" t="s">
        <v>456</v>
      </c>
      <c r="O252" s="102"/>
      <c r="P252" s="102"/>
      <c r="Q252" s="102"/>
    </row>
    <row r="253" spans="1:17" s="71" customFormat="1" ht="13.5" customHeight="1">
      <c r="A253" s="72"/>
      <c r="B253" s="73"/>
      <c r="C253" s="458" t="s">
        <v>429</v>
      </c>
      <c r="D253" s="48"/>
      <c r="E253" s="462" t="s">
        <v>117</v>
      </c>
      <c r="F253" s="85" t="s">
        <v>469</v>
      </c>
      <c r="G253" s="85" t="s">
        <v>470</v>
      </c>
      <c r="H253" s="85" t="s">
        <v>471</v>
      </c>
      <c r="I253" s="85" t="s">
        <v>472</v>
      </c>
      <c r="J253" s="85" t="s">
        <v>473</v>
      </c>
      <c r="K253" s="85" t="s">
        <v>474</v>
      </c>
      <c r="L253" s="85" t="s">
        <v>475</v>
      </c>
      <c r="M253" s="85" t="s">
        <v>476</v>
      </c>
      <c r="N253" s="85" t="s">
        <v>477</v>
      </c>
      <c r="O253" s="103"/>
      <c r="P253" s="103"/>
      <c r="Q253" s="103"/>
    </row>
    <row r="254" spans="1:17" s="71" customFormat="1" ht="13.5" customHeight="1">
      <c r="A254" s="72" t="s">
        <v>134</v>
      </c>
      <c r="B254" s="73">
        <v>1</v>
      </c>
      <c r="C254" s="461"/>
      <c r="D254" s="20" t="s">
        <v>132</v>
      </c>
      <c r="E254" s="463"/>
      <c r="F254" s="116" t="s">
        <v>44</v>
      </c>
      <c r="G254" s="116" t="s">
        <v>45</v>
      </c>
      <c r="H254" s="104" t="s">
        <v>48</v>
      </c>
      <c r="I254" s="104" t="s">
        <v>49</v>
      </c>
      <c r="J254" s="104" t="s">
        <v>433</v>
      </c>
      <c r="K254" s="104" t="s">
        <v>450</v>
      </c>
      <c r="L254" s="104" t="s">
        <v>452</v>
      </c>
      <c r="M254" s="104" t="s">
        <v>454</v>
      </c>
      <c r="N254" s="104" t="s">
        <v>456</v>
      </c>
      <c r="O254" s="116"/>
      <c r="P254" s="116"/>
      <c r="Q254" s="116"/>
    </row>
    <row r="255" spans="1:17" s="71" customFormat="1" ht="13.5" customHeight="1" hidden="1">
      <c r="A255" s="72"/>
      <c r="B255" s="73">
        <v>3</v>
      </c>
      <c r="C255" s="20"/>
      <c r="D255" s="20"/>
      <c r="E255" s="463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1:17" s="71" customFormat="1" ht="13.5" customHeight="1" hidden="1">
      <c r="A256" s="72"/>
      <c r="B256" s="73">
        <v>4</v>
      </c>
      <c r="C256" s="20"/>
      <c r="D256" s="20"/>
      <c r="E256" s="463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1:17" s="71" customFormat="1" ht="13.5" customHeight="1" hidden="1">
      <c r="A257" s="72"/>
      <c r="B257" s="73">
        <v>5</v>
      </c>
      <c r="C257" s="20"/>
      <c r="D257" s="20"/>
      <c r="E257" s="463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1:17" s="71" customFormat="1" ht="13.5" customHeight="1" hidden="1">
      <c r="A258" s="72"/>
      <c r="B258" s="73">
        <v>6</v>
      </c>
      <c r="C258" s="20"/>
      <c r="D258" s="20"/>
      <c r="E258" s="463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1:17" s="71" customFormat="1" ht="13.5" customHeight="1" hidden="1">
      <c r="A259" s="72"/>
      <c r="B259" s="73">
        <v>7</v>
      </c>
      <c r="C259" s="20"/>
      <c r="D259" s="20"/>
      <c r="E259" s="463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1:17" s="71" customFormat="1" ht="13.5" customHeight="1" hidden="1">
      <c r="A260" s="72"/>
      <c r="B260" s="73">
        <v>8</v>
      </c>
      <c r="C260" s="20"/>
      <c r="D260" s="20"/>
      <c r="E260" s="464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1:18" s="71" customFormat="1" ht="13.5" customHeight="1" hidden="1">
      <c r="A261" s="72"/>
      <c r="B261" s="73">
        <v>3</v>
      </c>
      <c r="C261" s="106"/>
      <c r="D261" s="457"/>
      <c r="E261" s="107"/>
      <c r="F261" s="459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9"/>
    </row>
    <row r="262" spans="1:18" s="71" customFormat="1" ht="13.5" customHeight="1" hidden="1">
      <c r="A262" s="72"/>
      <c r="B262" s="73">
        <v>4</v>
      </c>
      <c r="C262" s="106"/>
      <c r="D262" s="457"/>
      <c r="E262" s="107"/>
      <c r="F262" s="459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9"/>
    </row>
    <row r="263" spans="1:18" s="71" customFormat="1" ht="13.5" customHeight="1" hidden="1">
      <c r="A263" s="72"/>
      <c r="B263" s="73">
        <v>5</v>
      </c>
      <c r="C263" s="106"/>
      <c r="D263" s="457"/>
      <c r="E263" s="107"/>
      <c r="F263" s="459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9"/>
    </row>
    <row r="264" spans="1:18" s="71" customFormat="1" ht="13.5" customHeight="1" hidden="1">
      <c r="A264" s="72"/>
      <c r="B264" s="73">
        <v>6</v>
      </c>
      <c r="C264" s="106"/>
      <c r="D264" s="457"/>
      <c r="E264" s="107"/>
      <c r="F264" s="459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9"/>
    </row>
    <row r="265" spans="1:18" s="71" customFormat="1" ht="13.5" customHeight="1" hidden="1">
      <c r="A265" s="72"/>
      <c r="B265" s="73">
        <v>7</v>
      </c>
      <c r="C265" s="106"/>
      <c r="D265" s="457"/>
      <c r="E265" s="107"/>
      <c r="F265" s="459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9"/>
    </row>
    <row r="266" spans="1:18" s="71" customFormat="1" ht="13.5" customHeight="1" hidden="1">
      <c r="A266" s="72"/>
      <c r="B266" s="73">
        <v>8</v>
      </c>
      <c r="C266" s="106"/>
      <c r="D266" s="458"/>
      <c r="E266" s="110"/>
      <c r="F266" s="459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11"/>
    </row>
    <row r="267" spans="1:18" s="71" customFormat="1" ht="13.5" customHeight="1">
      <c r="A267" s="72"/>
      <c r="B267" s="73"/>
      <c r="C267" s="488" t="s">
        <v>442</v>
      </c>
      <c r="D267" s="48"/>
      <c r="E267" s="458" t="s">
        <v>120</v>
      </c>
      <c r="F267" s="113" t="s">
        <v>469</v>
      </c>
      <c r="G267" s="113" t="s">
        <v>470</v>
      </c>
      <c r="H267" s="113" t="s">
        <v>471</v>
      </c>
      <c r="I267" s="113" t="s">
        <v>472</v>
      </c>
      <c r="J267" s="113" t="s">
        <v>473</v>
      </c>
      <c r="K267" s="113" t="s">
        <v>474</v>
      </c>
      <c r="L267" s="113" t="s">
        <v>475</v>
      </c>
      <c r="M267" s="113" t="s">
        <v>476</v>
      </c>
      <c r="N267" s="113" t="s">
        <v>477</v>
      </c>
      <c r="O267" s="113"/>
      <c r="P267" s="113"/>
      <c r="Q267" s="113"/>
      <c r="R267" s="112"/>
    </row>
    <row r="268" spans="1:17" s="71" customFormat="1" ht="13.5" customHeight="1">
      <c r="A268" s="72" t="s">
        <v>127</v>
      </c>
      <c r="B268" s="73">
        <v>1</v>
      </c>
      <c r="C268" s="489"/>
      <c r="D268" s="20" t="s">
        <v>125</v>
      </c>
      <c r="E268" s="460"/>
      <c r="F268" s="113" t="s">
        <v>44</v>
      </c>
      <c r="G268" s="113" t="s">
        <v>45</v>
      </c>
      <c r="H268" s="121" t="s">
        <v>48</v>
      </c>
      <c r="I268" s="121" t="s">
        <v>49</v>
      </c>
      <c r="J268" s="121" t="s">
        <v>433</v>
      </c>
      <c r="K268" s="121" t="s">
        <v>450</v>
      </c>
      <c r="L268" s="121" t="s">
        <v>452</v>
      </c>
      <c r="M268" s="121" t="s">
        <v>454</v>
      </c>
      <c r="N268" s="121" t="s">
        <v>456</v>
      </c>
      <c r="O268" s="113"/>
      <c r="P268" s="113"/>
      <c r="Q268" s="113"/>
    </row>
  </sheetData>
  <sheetProtection/>
  <mergeCells count="70">
    <mergeCell ref="C253:C254"/>
    <mergeCell ref="C267:C268"/>
    <mergeCell ref="E267:E268"/>
    <mergeCell ref="C19:C27"/>
    <mergeCell ref="E19:E27"/>
    <mergeCell ref="C204:C205"/>
    <mergeCell ref="E204:E205"/>
    <mergeCell ref="C206:C207"/>
    <mergeCell ref="E206:E207"/>
    <mergeCell ref="C208:C209"/>
    <mergeCell ref="C210:C217"/>
    <mergeCell ref="E210:E217"/>
    <mergeCell ref="C235:C242"/>
    <mergeCell ref="E235:E242"/>
    <mergeCell ref="C218:C225"/>
    <mergeCell ref="E218:E225"/>
    <mergeCell ref="C37:C44"/>
    <mergeCell ref="E37:E44"/>
    <mergeCell ref="C45:C52"/>
    <mergeCell ref="E45:E52"/>
    <mergeCell ref="C3:C10"/>
    <mergeCell ref="E3:E10"/>
    <mergeCell ref="C11:C18"/>
    <mergeCell ref="E11:E18"/>
    <mergeCell ref="C29:C36"/>
    <mergeCell ref="E29:E36"/>
    <mergeCell ref="C62:C69"/>
    <mergeCell ref="E62:E69"/>
    <mergeCell ref="C70:C77"/>
    <mergeCell ref="E70:E77"/>
    <mergeCell ref="C79:C86"/>
    <mergeCell ref="E79:E86"/>
    <mergeCell ref="C87:C94"/>
    <mergeCell ref="E87:E94"/>
    <mergeCell ref="C95:C102"/>
    <mergeCell ref="E95:E102"/>
    <mergeCell ref="C103:C110"/>
    <mergeCell ref="E103:E110"/>
    <mergeCell ref="C111:C118"/>
    <mergeCell ref="E111:E118"/>
    <mergeCell ref="C119:C126"/>
    <mergeCell ref="E119:E126"/>
    <mergeCell ref="C127:C134"/>
    <mergeCell ref="E127:E134"/>
    <mergeCell ref="C135:C142"/>
    <mergeCell ref="E135:E142"/>
    <mergeCell ref="C143:C150"/>
    <mergeCell ref="E143:E150"/>
    <mergeCell ref="C151:C159"/>
    <mergeCell ref="E151:E159"/>
    <mergeCell ref="C244:C252"/>
    <mergeCell ref="E244:E252"/>
    <mergeCell ref="C180:C187"/>
    <mergeCell ref="E180:E187"/>
    <mergeCell ref="C227:C234"/>
    <mergeCell ref="E227:E234"/>
    <mergeCell ref="C188:C195"/>
    <mergeCell ref="E188:E195"/>
    <mergeCell ref="C196:C203"/>
    <mergeCell ref="E196:E203"/>
    <mergeCell ref="D261:D266"/>
    <mergeCell ref="F261:F266"/>
    <mergeCell ref="C53:C61"/>
    <mergeCell ref="E53:E61"/>
    <mergeCell ref="C160:C168"/>
    <mergeCell ref="E160:E168"/>
    <mergeCell ref="E253:E260"/>
    <mergeCell ref="E208:E209"/>
    <mergeCell ref="C170:C177"/>
    <mergeCell ref="E170:E177"/>
  </mergeCells>
  <printOptions/>
  <pageMargins left="0.75" right="0.75" top="1" bottom="1" header="0" footer="0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view="pageBreakPreview" zoomScale="160" zoomScaleSheetLayoutView="160" zoomScalePageLayoutView="0" workbookViewId="0" topLeftCell="A1">
      <selection activeCell="G16" sqref="G16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8.5" style="3" customWidth="1"/>
    <col min="4" max="16384" width="14.66015625" style="3" customWidth="1"/>
  </cols>
  <sheetData>
    <row r="1" spans="1:3" ht="20.25" customHeight="1">
      <c r="A1" s="8"/>
      <c r="B1" s="7" t="s">
        <v>0</v>
      </c>
      <c r="C1" s="7" t="s">
        <v>1</v>
      </c>
    </row>
    <row r="2" spans="1:3" ht="14.25" customHeight="1">
      <c r="A2" s="8"/>
      <c r="B2" s="4"/>
      <c r="C2" s="5" t="s">
        <v>2</v>
      </c>
    </row>
    <row r="3" spans="1:3" ht="14.25" customHeight="1">
      <c r="A3" s="8"/>
      <c r="B3" s="4" t="s">
        <v>3</v>
      </c>
      <c r="C3" s="6" t="s">
        <v>403</v>
      </c>
    </row>
    <row r="4" spans="1:3" ht="14.25" customHeight="1">
      <c r="A4" s="8"/>
      <c r="B4" s="4">
        <v>2</v>
      </c>
      <c r="C4" s="6" t="s">
        <v>404</v>
      </c>
    </row>
    <row r="5" spans="1:3" ht="14.25" customHeight="1">
      <c r="A5" s="8"/>
      <c r="B5" s="4">
        <v>3</v>
      </c>
      <c r="C5" s="6" t="s">
        <v>405</v>
      </c>
    </row>
    <row r="6" spans="1:3" ht="14.25" customHeight="1">
      <c r="A6" s="8"/>
      <c r="B6" s="4">
        <v>4</v>
      </c>
      <c r="C6" s="6" t="s">
        <v>406</v>
      </c>
    </row>
    <row r="7" spans="1:3" ht="14.25" customHeight="1">
      <c r="A7" s="8"/>
      <c r="B7" s="4">
        <v>5</v>
      </c>
      <c r="C7" s="6" t="s">
        <v>407</v>
      </c>
    </row>
    <row r="8" spans="1:3" ht="14.25" customHeight="1">
      <c r="A8" s="8"/>
      <c r="B8" s="4">
        <v>6</v>
      </c>
      <c r="C8" s="6" t="s">
        <v>408</v>
      </c>
    </row>
    <row r="9" spans="1:3" ht="14.25" customHeight="1">
      <c r="A9" s="8"/>
      <c r="B9" s="4">
        <v>7</v>
      </c>
      <c r="C9" s="6" t="s">
        <v>6</v>
      </c>
    </row>
    <row r="10" spans="1:3" ht="14.25" customHeight="1">
      <c r="A10" s="8"/>
      <c r="B10" s="4">
        <v>8</v>
      </c>
      <c r="C10" s="6" t="s">
        <v>409</v>
      </c>
    </row>
    <row r="11" spans="1:3" ht="14.25" customHeight="1">
      <c r="A11" s="8"/>
      <c r="B11" s="4">
        <v>9</v>
      </c>
      <c r="C11" s="6" t="s">
        <v>410</v>
      </c>
    </row>
    <row r="12" spans="1:3" ht="14.25" customHeight="1">
      <c r="A12" s="8"/>
      <c r="B12" s="4">
        <v>10</v>
      </c>
      <c r="C12" s="6" t="s">
        <v>9</v>
      </c>
    </row>
    <row r="13" spans="1:3" ht="14.25" customHeight="1">
      <c r="A13" s="8"/>
      <c r="B13" s="4">
        <v>11</v>
      </c>
      <c r="C13" s="6" t="s">
        <v>411</v>
      </c>
    </row>
    <row r="14" spans="1:3" ht="14.25" customHeight="1">
      <c r="A14" s="8"/>
      <c r="B14" s="4">
        <v>12</v>
      </c>
      <c r="C14" s="6" t="s">
        <v>412</v>
      </c>
    </row>
    <row r="15" spans="1:3" ht="14.25" customHeight="1">
      <c r="A15" s="8"/>
      <c r="B15" s="4">
        <v>13</v>
      </c>
      <c r="C15" s="6" t="s">
        <v>12</v>
      </c>
    </row>
    <row r="16" spans="1:3" ht="14.25" customHeight="1">
      <c r="A16" s="8"/>
      <c r="B16" s="4">
        <v>14</v>
      </c>
      <c r="C16" s="6" t="s">
        <v>15</v>
      </c>
    </row>
    <row r="17" spans="1:3" ht="14.25" customHeight="1">
      <c r="A17" s="8"/>
      <c r="B17" s="4">
        <v>15</v>
      </c>
      <c r="C17" s="6" t="s">
        <v>17</v>
      </c>
    </row>
    <row r="18" spans="1:3" ht="14.25" customHeight="1">
      <c r="A18" s="8"/>
      <c r="B18" s="4">
        <v>16</v>
      </c>
      <c r="C18" s="6" t="s">
        <v>19</v>
      </c>
    </row>
    <row r="19" spans="1:3" ht="14.25" customHeight="1">
      <c r="A19" s="8"/>
      <c r="B19" s="4"/>
      <c r="C19" s="5" t="s">
        <v>20</v>
      </c>
    </row>
    <row r="20" spans="1:3" ht="14.25" customHeight="1">
      <c r="A20" s="8"/>
      <c r="B20" s="4" t="s">
        <v>3</v>
      </c>
      <c r="C20" s="6" t="s">
        <v>413</v>
      </c>
    </row>
    <row r="21" spans="1:3" ht="14.25" customHeight="1">
      <c r="A21" s="8"/>
      <c r="B21" s="4">
        <v>2</v>
      </c>
      <c r="C21" s="6" t="s">
        <v>21</v>
      </c>
    </row>
    <row r="22" spans="1:3" ht="14.25" customHeight="1">
      <c r="A22" s="8"/>
      <c r="B22" s="4">
        <v>3</v>
      </c>
      <c r="C22" s="6" t="s">
        <v>22</v>
      </c>
    </row>
    <row r="23" spans="1:3" ht="14.25" customHeight="1">
      <c r="A23" s="8"/>
      <c r="B23" s="4"/>
      <c r="C23" s="5" t="s">
        <v>23</v>
      </c>
    </row>
    <row r="24" spans="1:3" ht="14.25" customHeight="1">
      <c r="A24" s="8"/>
      <c r="B24" s="4" t="s">
        <v>3</v>
      </c>
      <c r="C24" s="6" t="s">
        <v>24</v>
      </c>
    </row>
    <row r="25" spans="1:3" ht="14.25" customHeight="1">
      <c r="A25" s="8"/>
      <c r="B25" s="4" t="s">
        <v>4</v>
      </c>
      <c r="C25" s="6" t="s">
        <v>25</v>
      </c>
    </row>
    <row r="26" spans="1:3" ht="14.25" customHeight="1">
      <c r="A26" s="8"/>
      <c r="B26" s="4">
        <v>3</v>
      </c>
      <c r="C26" s="6" t="s">
        <v>414</v>
      </c>
    </row>
    <row r="27" spans="1:3" ht="14.25" customHeight="1">
      <c r="A27" s="8"/>
      <c r="B27" s="4"/>
      <c r="C27" s="5" t="s">
        <v>26</v>
      </c>
    </row>
    <row r="28" spans="1:3" ht="14.25" customHeight="1">
      <c r="A28" s="8"/>
      <c r="B28" s="4" t="s">
        <v>3</v>
      </c>
      <c r="C28" s="188" t="s">
        <v>490</v>
      </c>
    </row>
    <row r="29" spans="1:3" ht="14.25" customHeight="1">
      <c r="A29" s="8"/>
      <c r="B29" s="4" t="s">
        <v>4</v>
      </c>
      <c r="C29" s="188" t="s">
        <v>491</v>
      </c>
    </row>
    <row r="30" spans="1:3" ht="14.25" customHeight="1">
      <c r="A30" s="8"/>
      <c r="B30" s="4" t="s">
        <v>5</v>
      </c>
      <c r="C30" s="6" t="s">
        <v>415</v>
      </c>
    </row>
    <row r="31" spans="1:3" ht="14.25" customHeight="1">
      <c r="A31" s="8"/>
      <c r="B31" s="4"/>
      <c r="C31" s="5" t="s">
        <v>27</v>
      </c>
    </row>
    <row r="32" spans="1:3" ht="14.25" customHeight="1">
      <c r="A32" s="8"/>
      <c r="B32" s="4" t="s">
        <v>3</v>
      </c>
      <c r="C32" s="6" t="s">
        <v>28</v>
      </c>
    </row>
    <row r="33" spans="1:3" ht="14.25" customHeight="1">
      <c r="A33" s="8"/>
      <c r="B33" s="4" t="s">
        <v>4</v>
      </c>
      <c r="C33" s="6" t="s">
        <v>29</v>
      </c>
    </row>
    <row r="34" spans="1:3" ht="14.25" customHeight="1">
      <c r="A34" s="8"/>
      <c r="B34" s="4"/>
      <c r="C34" s="6"/>
    </row>
    <row r="35" spans="1:3" ht="14.25" customHeight="1">
      <c r="A35" s="8"/>
      <c r="B35" s="4"/>
      <c r="C35" s="6"/>
    </row>
    <row r="36" spans="1:3" ht="14.25" customHeight="1">
      <c r="A36" s="8"/>
      <c r="B36" s="4"/>
      <c r="C36" s="6"/>
    </row>
    <row r="37" spans="1:3" ht="14.25" customHeight="1">
      <c r="A37" s="8"/>
      <c r="B37" s="4"/>
      <c r="C37" s="6"/>
    </row>
    <row r="38" spans="1:3" ht="14.25" customHeight="1">
      <c r="A38" s="8"/>
      <c r="B38" s="4"/>
      <c r="C38" s="6"/>
    </row>
    <row r="39" spans="1:3" ht="14.25" customHeight="1">
      <c r="A39" s="8"/>
      <c r="B39" s="4"/>
      <c r="C39" s="6"/>
    </row>
    <row r="40" spans="1:3" ht="14.25" customHeight="1">
      <c r="A40" s="8"/>
      <c r="B40" s="4"/>
      <c r="C40" s="6"/>
    </row>
    <row r="41" spans="1:3" ht="14.25" customHeight="1">
      <c r="A41" s="8"/>
      <c r="B41" s="4"/>
      <c r="C41" s="6"/>
    </row>
    <row r="42" spans="1:3" ht="14.25" customHeight="1">
      <c r="A42" s="8"/>
      <c r="B42" s="4"/>
      <c r="C42" s="6"/>
    </row>
    <row r="43" spans="1:3" ht="14.25" customHeight="1">
      <c r="A43" s="8"/>
      <c r="B43" s="4"/>
      <c r="C43" s="6"/>
    </row>
    <row r="44" spans="1:3" ht="14.25" customHeight="1">
      <c r="A44" s="8"/>
      <c r="B44" s="4"/>
      <c r="C44" s="6"/>
    </row>
    <row r="45" spans="1:3" ht="14.25" customHeight="1">
      <c r="A45" s="8"/>
      <c r="B45" s="4"/>
      <c r="C45" s="6"/>
    </row>
    <row r="46" spans="1:3" ht="14.25" customHeight="1">
      <c r="A46" s="8"/>
      <c r="B46" s="4"/>
      <c r="C46" s="6"/>
    </row>
    <row r="47" spans="1:3" ht="14.25" customHeight="1">
      <c r="A47" s="8"/>
      <c r="B47" s="4"/>
      <c r="C47" s="6"/>
    </row>
    <row r="48" spans="1:3" ht="14.25" customHeight="1">
      <c r="A48" s="8"/>
      <c r="B48" s="4"/>
      <c r="C48" s="6"/>
    </row>
    <row r="49" spans="1:3" ht="14.25" customHeight="1">
      <c r="A49" s="8"/>
      <c r="B49" s="4"/>
      <c r="C49" s="6"/>
    </row>
    <row r="50" spans="1:3" ht="14.25" customHeight="1">
      <c r="A50" s="8"/>
      <c r="B50" s="4"/>
      <c r="C50" s="6"/>
    </row>
    <row r="51" spans="1:3" ht="14.25" customHeight="1">
      <c r="A51" s="8"/>
      <c r="B51" s="4"/>
      <c r="C51" s="6"/>
    </row>
    <row r="52" spans="1:3" ht="14.25" customHeight="1">
      <c r="A52" s="8"/>
      <c r="B52" s="4"/>
      <c r="C52" s="6"/>
    </row>
    <row r="53" spans="1:3" ht="14.25" customHeight="1">
      <c r="A53" s="8"/>
      <c r="B53" s="4"/>
      <c r="C53" s="6"/>
    </row>
    <row r="54" spans="1:3" ht="14.25" customHeight="1">
      <c r="A54" s="8"/>
      <c r="B54" s="4"/>
      <c r="C54" s="6"/>
    </row>
    <row r="55" spans="1:3" ht="14.25" customHeight="1">
      <c r="A55" s="8"/>
      <c r="B55" s="4"/>
      <c r="C55" s="6"/>
    </row>
    <row r="56" spans="1:3" ht="14.25" customHeight="1">
      <c r="A56" s="8"/>
      <c r="B56" s="4"/>
      <c r="C56" s="6"/>
    </row>
    <row r="57" spans="1:3" ht="14.25" customHeight="1">
      <c r="A57" s="8"/>
      <c r="B57" s="4"/>
      <c r="C57" s="6"/>
    </row>
    <row r="58" spans="1:3" ht="14.25" customHeight="1">
      <c r="A58" s="8"/>
      <c r="B58" s="4"/>
      <c r="C58" s="6"/>
    </row>
    <row r="59" spans="1:3" ht="14.25" customHeight="1">
      <c r="A59" s="8"/>
      <c r="B59" s="4"/>
      <c r="C59" s="6"/>
    </row>
    <row r="60" spans="1:3" ht="14.25" customHeight="1">
      <c r="A60" s="8"/>
      <c r="B60" s="4"/>
      <c r="C60" s="6"/>
    </row>
    <row r="61" spans="1:3" ht="14.25" customHeight="1">
      <c r="A61" s="8"/>
      <c r="B61" s="4"/>
      <c r="C61" s="6"/>
    </row>
    <row r="62" spans="1:3" ht="14.25" customHeight="1">
      <c r="A62" s="8"/>
      <c r="B62" s="4"/>
      <c r="C62" s="6"/>
    </row>
    <row r="63" spans="1:3" ht="14.25" customHeight="1">
      <c r="A63" s="8"/>
      <c r="B63" s="4"/>
      <c r="C63" s="6"/>
    </row>
    <row r="64" spans="1:3" ht="14.25" customHeight="1">
      <c r="A64" s="8"/>
      <c r="B64" s="4"/>
      <c r="C64" s="6"/>
    </row>
    <row r="65" spans="1:3" ht="14.25" customHeight="1">
      <c r="A65" s="8"/>
      <c r="B65" s="4"/>
      <c r="C65" s="6"/>
    </row>
    <row r="66" spans="1:3" ht="14.25" customHeight="1">
      <c r="A66" s="8"/>
      <c r="B66" s="4"/>
      <c r="C66" s="6"/>
    </row>
    <row r="67" spans="1:3" ht="14.25" customHeight="1">
      <c r="A67" s="8"/>
      <c r="B67" s="4"/>
      <c r="C67" s="6"/>
    </row>
    <row r="68" spans="1:3" ht="14.25" customHeight="1">
      <c r="A68" s="8"/>
      <c r="B68" s="4"/>
      <c r="C68" s="6"/>
    </row>
    <row r="69" spans="1:3" ht="14.25" customHeight="1">
      <c r="A69" s="8"/>
      <c r="B69" s="4"/>
      <c r="C69" s="6"/>
    </row>
    <row r="70" spans="1:3" ht="14.25" customHeight="1">
      <c r="A70" s="8"/>
      <c r="B70" s="4"/>
      <c r="C70" s="6"/>
    </row>
    <row r="71" spans="1:3" ht="14.25" customHeight="1">
      <c r="A71" s="8"/>
      <c r="B71" s="4"/>
      <c r="C71" s="6"/>
    </row>
    <row r="72" spans="1:3" ht="14.25" customHeight="1">
      <c r="A72" s="8"/>
      <c r="B72" s="4"/>
      <c r="C72" s="6"/>
    </row>
    <row r="73" spans="1:3" ht="14.25" customHeight="1">
      <c r="A73" s="8"/>
      <c r="B73" s="4"/>
      <c r="C73" s="6"/>
    </row>
    <row r="74" spans="1:3" ht="14.25" customHeight="1">
      <c r="A74" s="8"/>
      <c r="B74" s="4"/>
      <c r="C74" s="6"/>
    </row>
    <row r="75" spans="1:3" ht="14.25" customHeight="1">
      <c r="A75" s="8"/>
      <c r="B75" s="4"/>
      <c r="C75" s="6"/>
    </row>
    <row r="76" spans="1:3" ht="14.25" customHeight="1">
      <c r="A76" s="8"/>
      <c r="B76" s="4"/>
      <c r="C76" s="6"/>
    </row>
    <row r="77" spans="1:3" ht="14.25" customHeight="1">
      <c r="A77" s="8"/>
      <c r="B77" s="4"/>
      <c r="C77" s="6"/>
    </row>
    <row r="78" spans="1:3" ht="14.25" customHeight="1">
      <c r="A78" s="8"/>
      <c r="B78" s="4"/>
      <c r="C78" s="6"/>
    </row>
    <row r="79" spans="1:3" ht="14.25" customHeight="1">
      <c r="A79" s="8"/>
      <c r="B79" s="4"/>
      <c r="C79" s="6"/>
    </row>
    <row r="80" spans="1:3" ht="14.25" customHeight="1">
      <c r="A80" s="8"/>
      <c r="B80" s="4"/>
      <c r="C80" s="6"/>
    </row>
    <row r="81" spans="1:3" ht="14.25" customHeight="1">
      <c r="A81" s="8"/>
      <c r="B81" s="4"/>
      <c r="C81" s="6"/>
    </row>
    <row r="82" spans="1:3" ht="14.25" customHeight="1">
      <c r="A82" s="8"/>
      <c r="B82" s="4"/>
      <c r="C82" s="6"/>
    </row>
    <row r="83" spans="1:3" ht="14.25" customHeight="1">
      <c r="A83" s="8"/>
      <c r="B83" s="4"/>
      <c r="C83" s="6"/>
    </row>
    <row r="84" spans="1:3" ht="14.25" customHeight="1">
      <c r="A84" s="8"/>
      <c r="B84" s="4"/>
      <c r="C84" s="6"/>
    </row>
    <row r="85" spans="1:3" ht="14.25" customHeight="1">
      <c r="A85" s="8"/>
      <c r="B85" s="4"/>
      <c r="C85" s="6"/>
    </row>
    <row r="86" spans="1:3" ht="14.25" customHeight="1">
      <c r="A86" s="8"/>
      <c r="B86" s="4"/>
      <c r="C86" s="6"/>
    </row>
    <row r="87" spans="1:3" ht="14.25" customHeight="1">
      <c r="A87" s="8"/>
      <c r="B87" s="4"/>
      <c r="C87" s="6"/>
    </row>
    <row r="88" spans="1:3" ht="14.25" customHeight="1">
      <c r="A88" s="8"/>
      <c r="B88" s="4"/>
      <c r="C88" s="6"/>
    </row>
    <row r="89" spans="1:3" ht="14.25" customHeight="1">
      <c r="A89" s="8"/>
      <c r="B89" s="4"/>
      <c r="C89" s="6"/>
    </row>
    <row r="90" spans="1:3" ht="14.25" customHeight="1">
      <c r="A90" s="8"/>
      <c r="B90" s="4"/>
      <c r="C90" s="6"/>
    </row>
    <row r="91" spans="1:3" ht="14.25" customHeight="1">
      <c r="A91" s="8"/>
      <c r="B91" s="4"/>
      <c r="C91" s="6"/>
    </row>
    <row r="92" spans="1:3" ht="14.25" customHeight="1">
      <c r="A92" s="8"/>
      <c r="B92" s="4"/>
      <c r="C92" s="6"/>
    </row>
    <row r="93" spans="1:3" ht="14.25" customHeight="1">
      <c r="A93" s="8"/>
      <c r="B93" s="4"/>
      <c r="C93" s="6"/>
    </row>
    <row r="94" spans="1:3" ht="14.25" customHeight="1">
      <c r="A94" s="8"/>
      <c r="B94" s="4"/>
      <c r="C94" s="6"/>
    </row>
    <row r="95" spans="1:3" ht="14.25" customHeight="1">
      <c r="A95" s="8"/>
      <c r="B95" s="4"/>
      <c r="C95" s="6"/>
    </row>
    <row r="96" spans="1:3" ht="14.25" customHeight="1">
      <c r="A96" s="8"/>
      <c r="B96" s="4"/>
      <c r="C96" s="6"/>
    </row>
    <row r="97" spans="1:3" ht="14.25" customHeight="1">
      <c r="A97" s="8"/>
      <c r="B97" s="4"/>
      <c r="C97" s="6"/>
    </row>
    <row r="98" spans="1:3" ht="14.25" customHeight="1">
      <c r="A98" s="8"/>
      <c r="B98" s="4"/>
      <c r="C98" s="6"/>
    </row>
    <row r="99" spans="1:3" ht="14.25" customHeight="1">
      <c r="A99" s="8"/>
      <c r="B99" s="4"/>
      <c r="C99" s="6"/>
    </row>
  </sheetData>
  <sheetProtection/>
  <printOptions/>
  <pageMargins left="0.75" right="0.75" top="1" bottom="1" header="0" footer="0"/>
  <pageSetup horizontalDpi="600" verticalDpi="600" orientation="landscape" paperSize="9" scale="83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O3:O12"/>
  <sheetViews>
    <sheetView zoomScalePageLayoutView="0" workbookViewId="0" topLeftCell="A1">
      <selection activeCell="X19" sqref="X19"/>
    </sheetView>
  </sheetViews>
  <sheetFormatPr defaultColWidth="9.33203125" defaultRowHeight="10.5"/>
  <sheetData>
    <row r="3" ht="10.5">
      <c r="O3" s="142">
        <v>48</v>
      </c>
    </row>
    <row r="4" ht="10.5">
      <c r="O4" s="142">
        <v>48</v>
      </c>
    </row>
    <row r="5" ht="10.5">
      <c r="O5" s="142">
        <v>32</v>
      </c>
    </row>
    <row r="6" ht="10.5">
      <c r="O6" s="142">
        <v>48</v>
      </c>
    </row>
    <row r="7" ht="10.5">
      <c r="O7" s="142">
        <v>48</v>
      </c>
    </row>
    <row r="8" ht="10.5">
      <c r="O8" s="142">
        <v>64</v>
      </c>
    </row>
    <row r="9" ht="10.5">
      <c r="O9" s="142">
        <v>48</v>
      </c>
    </row>
    <row r="10" ht="10.5">
      <c r="O10" s="142">
        <v>32</v>
      </c>
    </row>
    <row r="12" ht="10.5">
      <c r="O12">
        <f>SUM(O3:O11)</f>
        <v>368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Николаевна</dc:creator>
  <cp:keywords/>
  <dc:description/>
  <cp:lastModifiedBy>1</cp:lastModifiedBy>
  <cp:lastPrinted>2020-01-20T08:01:14Z</cp:lastPrinted>
  <dcterms:created xsi:type="dcterms:W3CDTF">2011-05-05T04:03:53Z</dcterms:created>
  <dcterms:modified xsi:type="dcterms:W3CDTF">2023-08-09T08:57:23Z</dcterms:modified>
  <cp:category/>
  <cp:version/>
  <cp:contentType/>
  <cp:contentStatus/>
</cp:coreProperties>
</file>